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3640" windowHeight="9780" tabRatio="955"/>
  </bookViews>
  <sheets>
    <sheet name="EK LISTE" sheetId="32" r:id="rId1"/>
    <sheet name="unvan" sheetId="3" state="hidden" r:id="rId2"/>
  </sheets>
  <calcPr calcId="125725"/>
</workbook>
</file>

<file path=xl/calcChain.xml><?xml version="1.0" encoding="utf-8"?>
<calcChain xmlns="http://schemas.openxmlformats.org/spreadsheetml/2006/main">
  <c r="O53" i="32"/>
  <c r="M53"/>
  <c r="M52"/>
  <c r="M51"/>
  <c r="O50"/>
  <c r="M50"/>
  <c r="O38"/>
  <c r="M38"/>
  <c r="M37"/>
  <c r="M36"/>
  <c r="O35"/>
  <c r="M35"/>
  <c r="O83" l="1"/>
  <c r="M83"/>
  <c r="M82"/>
  <c r="M81"/>
  <c r="O80"/>
  <c r="M80"/>
  <c r="O237"/>
  <c r="M237"/>
  <c r="M236"/>
  <c r="M235"/>
  <c r="O234"/>
  <c r="M234"/>
  <c r="O232"/>
  <c r="M232"/>
  <c r="M231"/>
  <c r="M230"/>
  <c r="O229"/>
  <c r="M229"/>
  <c r="O227"/>
  <c r="M227"/>
  <c r="M226"/>
  <c r="M225"/>
  <c r="O224"/>
  <c r="M224"/>
  <c r="O222"/>
  <c r="M222"/>
  <c r="M221"/>
  <c r="M220"/>
  <c r="O219"/>
  <c r="M219"/>
  <c r="O217"/>
  <c r="M217"/>
  <c r="M216"/>
  <c r="M215"/>
  <c r="O214"/>
  <c r="M214"/>
  <c r="O212"/>
  <c r="M212"/>
  <c r="M211"/>
  <c r="M210"/>
  <c r="O209"/>
  <c r="M209"/>
  <c r="O207"/>
  <c r="M207"/>
  <c r="M206"/>
  <c r="M205"/>
  <c r="O204"/>
  <c r="M204"/>
  <c r="M200"/>
  <c r="O199"/>
  <c r="M199"/>
  <c r="O197"/>
  <c r="M197"/>
  <c r="M196"/>
  <c r="M195"/>
  <c r="O194"/>
  <c r="M194"/>
  <c r="O193"/>
  <c r="M193"/>
  <c r="M192"/>
  <c r="M191"/>
  <c r="O190"/>
  <c r="M190"/>
  <c r="O188"/>
  <c r="M188"/>
  <c r="M187"/>
  <c r="M186"/>
  <c r="O185"/>
  <c r="M185"/>
  <c r="O183"/>
  <c r="M183"/>
  <c r="M182"/>
  <c r="M181"/>
  <c r="O180"/>
  <c r="M180"/>
  <c r="O178"/>
  <c r="M178"/>
  <c r="M177"/>
  <c r="M176"/>
  <c r="O175"/>
  <c r="M175"/>
  <c r="O173"/>
  <c r="M173"/>
  <c r="M172"/>
  <c r="M171"/>
  <c r="O170"/>
  <c r="M170"/>
  <c r="O168"/>
  <c r="M168"/>
  <c r="M167"/>
  <c r="M166"/>
  <c r="O165"/>
  <c r="M165"/>
  <c r="O163"/>
  <c r="M163"/>
  <c r="M161"/>
  <c r="O160"/>
  <c r="M160"/>
  <c r="O158"/>
  <c r="M158"/>
  <c r="M157"/>
  <c r="M156"/>
  <c r="O155"/>
  <c r="M155"/>
  <c r="O153"/>
  <c r="M153"/>
  <c r="M152"/>
  <c r="M151"/>
  <c r="O150"/>
  <c r="M150"/>
  <c r="O148"/>
  <c r="M148"/>
  <c r="M147"/>
  <c r="M146"/>
  <c r="O145"/>
  <c r="M145"/>
  <c r="O143"/>
  <c r="M143"/>
  <c r="M142"/>
  <c r="M141"/>
  <c r="O140"/>
  <c r="M140"/>
  <c r="O138"/>
  <c r="M138"/>
  <c r="M137"/>
  <c r="M136"/>
  <c r="O135"/>
  <c r="M135"/>
  <c r="O133"/>
  <c r="M133"/>
  <c r="M132"/>
  <c r="M131"/>
  <c r="O130"/>
  <c r="M130"/>
  <c r="O128"/>
  <c r="M128"/>
  <c r="M127"/>
  <c r="M126"/>
  <c r="O125"/>
  <c r="M125"/>
  <c r="O123"/>
  <c r="M123"/>
  <c r="M122"/>
  <c r="M121"/>
  <c r="O120"/>
  <c r="M120"/>
  <c r="O118"/>
  <c r="M118"/>
  <c r="M117"/>
  <c r="M116"/>
  <c r="O115"/>
  <c r="M115"/>
  <c r="O113"/>
  <c r="M113"/>
  <c r="M112"/>
  <c r="M111"/>
  <c r="O110"/>
  <c r="M110"/>
  <c r="O108"/>
  <c r="M108"/>
  <c r="M107"/>
  <c r="M106"/>
  <c r="O105"/>
  <c r="M105"/>
  <c r="O103"/>
  <c r="M103"/>
  <c r="M102"/>
  <c r="M101"/>
  <c r="O100"/>
  <c r="M100"/>
  <c r="O98" l="1"/>
  <c r="M98"/>
  <c r="M97"/>
  <c r="M96"/>
  <c r="O95"/>
  <c r="M95"/>
  <c r="O93"/>
  <c r="M93"/>
  <c r="M92"/>
  <c r="M91"/>
  <c r="O90"/>
  <c r="M90"/>
  <c r="O88"/>
  <c r="M88"/>
  <c r="M87"/>
  <c r="M86"/>
  <c r="O85"/>
  <c r="M85"/>
  <c r="O78"/>
  <c r="M78"/>
  <c r="M77"/>
  <c r="M76"/>
  <c r="O75"/>
  <c r="M75"/>
  <c r="O73"/>
  <c r="M73"/>
  <c r="M72"/>
  <c r="M71"/>
  <c r="O70"/>
  <c r="M70"/>
  <c r="O68"/>
  <c r="M68"/>
  <c r="M67"/>
  <c r="M66"/>
  <c r="O65"/>
  <c r="M65"/>
  <c r="O63"/>
  <c r="M63"/>
  <c r="M62"/>
  <c r="M61"/>
  <c r="O60"/>
  <c r="M60"/>
  <c r="O58"/>
  <c r="M58"/>
  <c r="M57"/>
  <c r="M56"/>
  <c r="O55"/>
  <c r="M55"/>
  <c r="O48"/>
  <c r="M48"/>
  <c r="M47"/>
  <c r="M46"/>
  <c r="O45"/>
  <c r="M45"/>
  <c r="O43"/>
  <c r="M43"/>
  <c r="M42"/>
  <c r="M41"/>
  <c r="O40"/>
  <c r="M40"/>
  <c r="O33"/>
  <c r="M33"/>
  <c r="M32"/>
  <c r="M31"/>
  <c r="O30"/>
  <c r="M30"/>
  <c r="O28"/>
  <c r="M28"/>
  <c r="M27"/>
  <c r="M26"/>
  <c r="O25"/>
  <c r="M25"/>
  <c r="O23"/>
  <c r="M23"/>
  <c r="M22"/>
  <c r="M21"/>
  <c r="O20"/>
  <c r="M20"/>
  <c r="O18"/>
  <c r="M18"/>
  <c r="M17"/>
  <c r="M16"/>
  <c r="O15"/>
  <c r="M15"/>
  <c r="M12"/>
  <c r="O13"/>
  <c r="M13"/>
  <c r="M11"/>
  <c r="O10"/>
  <c r="M10"/>
</calcChain>
</file>

<file path=xl/sharedStrings.xml><?xml version="1.0" encoding="utf-8"?>
<sst xmlns="http://schemas.openxmlformats.org/spreadsheetml/2006/main" count="370" uniqueCount="104">
  <si>
    <t>TOPLAM</t>
  </si>
  <si>
    <t>PROJE</t>
  </si>
  <si>
    <t>ARAŞTIRMA</t>
  </si>
  <si>
    <t>YAYIN</t>
  </si>
  <si>
    <t>TASARIM</t>
  </si>
  <si>
    <t>SERGİ</t>
  </si>
  <si>
    <t>PATENT</t>
  </si>
  <si>
    <t>ATIF</t>
  </si>
  <si>
    <t>TEBLİĞ</t>
  </si>
  <si>
    <t>ÖDÜL</t>
  </si>
  <si>
    <t>T.C. GİRESUN ÜNİVERSİTESİ</t>
  </si>
  <si>
    <t>Araştırma Görevlisi</t>
  </si>
  <si>
    <t>Öğretim Görevlisi</t>
  </si>
  <si>
    <t>AKADEMİK TEŞVİK DÜZENLEME, DENETLEME VE İTİRAZ  KOMİSYONU (ATDDİK)</t>
  </si>
  <si>
    <t>Başvuru Puanı »</t>
  </si>
  <si>
    <t>NET PUANI</t>
  </si>
  <si>
    <t>AKADEMİK TEŞVİK PUAN TABLOSU (NET PUANLAR)</t>
  </si>
  <si>
    <t>(15 puan)</t>
  </si>
  <si>
    <t>(20 puan)</t>
  </si>
  <si>
    <t>(30 puan)</t>
  </si>
  <si>
    <r>
      <t>Faaliyet Türü</t>
    </r>
    <r>
      <rPr>
        <b/>
        <sz val="8"/>
        <color theme="1"/>
        <rFont val="Webdings"/>
        <family val="1"/>
        <charset val="2"/>
      </rPr>
      <t>4</t>
    </r>
  </si>
  <si>
    <r>
      <t xml:space="preserve">Net Puanlar </t>
    </r>
    <r>
      <rPr>
        <b/>
        <sz val="8"/>
        <color theme="1"/>
        <rFont val="Webdings"/>
        <family val="1"/>
        <charset val="2"/>
      </rPr>
      <t>6</t>
    </r>
  </si>
  <si>
    <t>Birim Komisyon »</t>
  </si>
  <si>
    <r>
      <t xml:space="preserve">ve bölümünü giriniz </t>
    </r>
    <r>
      <rPr>
        <b/>
        <i/>
        <sz val="8"/>
        <color theme="1"/>
        <rFont val="Webdings"/>
        <family val="1"/>
        <charset val="2"/>
      </rPr>
      <t>6</t>
    </r>
  </si>
  <si>
    <t>AÇIKLAMA</t>
  </si>
  <si>
    <t>unvan seçiniz …</t>
  </si>
  <si>
    <t>kadro unvanı, isim soyisim</t>
  </si>
  <si>
    <t>İTİRAZ BAŞVURU SONUÇLARI (EK LİSTE)</t>
  </si>
  <si>
    <t xml:space="preserve">Not: Komisyon kararları nihai karardır. </t>
  </si>
  <si>
    <t>İTİRAZ Sonucu »</t>
  </si>
  <si>
    <t>Komisyon Kararı »</t>
  </si>
  <si>
    <t>Prof. Dr.</t>
  </si>
  <si>
    <t>Doç. Dr.</t>
  </si>
  <si>
    <t>Dr. Öğr. Üyesi</t>
  </si>
  <si>
    <t>2019 AKADEMİK TEŞVİK ÖDENEĞİ İTİRAZ BAŞVURU SONUÇLARI</t>
  </si>
  <si>
    <r>
      <rPr>
        <b/>
        <i/>
        <sz val="11"/>
        <color theme="1"/>
        <rFont val="Calibri"/>
        <family val="2"/>
        <charset val="162"/>
        <scheme val="minor"/>
      </rPr>
      <t>Sonuç İlan Tarihi</t>
    </r>
    <r>
      <rPr>
        <b/>
        <i/>
        <sz val="11"/>
        <color theme="9" tint="-0.499984740745262"/>
        <rFont val="Calibri"/>
        <family val="2"/>
        <charset val="162"/>
        <scheme val="minor"/>
      </rPr>
      <t>: 20 Şubat 2020</t>
    </r>
  </si>
  <si>
    <t>Ali Çağın YÜCEL</t>
  </si>
  <si>
    <t>Diş Hekimliği Fakültesi</t>
  </si>
  <si>
    <t>Banuçiçek ÖZDEMİR</t>
  </si>
  <si>
    <t>Eğitim Fakültesi</t>
  </si>
  <si>
    <t>Cahit KAYA</t>
  </si>
  <si>
    <t>Çiğdem ŞAHİN ÇAKIR</t>
  </si>
  <si>
    <t>Eray ALACA</t>
  </si>
  <si>
    <t>Müzeyyen ALTUNBAY</t>
  </si>
  <si>
    <t>Nahide Burcu ARSLAN</t>
  </si>
  <si>
    <t>Ümit ŞENGÜL</t>
  </si>
  <si>
    <t>Eren BAŞ</t>
  </si>
  <si>
    <t>Fen Edebiyat Fakültesi</t>
  </si>
  <si>
    <t>Erol EĞRİOĞLU</t>
  </si>
  <si>
    <t>Fen Edebiyat Falültesi</t>
  </si>
  <si>
    <t>Mahir KADAKAL</t>
  </si>
  <si>
    <t>Yaşar ŞİMŞEK</t>
  </si>
  <si>
    <t>Selçuk DUMAN</t>
  </si>
  <si>
    <t>İİBF</t>
  </si>
  <si>
    <t>Başak TAŞELİ</t>
  </si>
  <si>
    <t>Mühendislik Fakültesi</t>
  </si>
  <si>
    <t>Faruk GÜNER</t>
  </si>
  <si>
    <t>Mehmet Ali DERELİ</t>
  </si>
  <si>
    <t>Mehmet Soner ENGİN</t>
  </si>
  <si>
    <t>Özge CAĞCAĞ YOLCU</t>
  </si>
  <si>
    <t>Serkan DEMİR</t>
  </si>
  <si>
    <t>Ayşegül ÇEBİ</t>
  </si>
  <si>
    <t>Sağlık Bilimleri Fakültesi</t>
  </si>
  <si>
    <t>Yeşim YAMAN AKTAŞ</t>
  </si>
  <si>
    <t>Fatih ÖZGÜL</t>
  </si>
  <si>
    <t>Spor Bilimleri Fakültesi</t>
  </si>
  <si>
    <t>Demet ŞENGÜL</t>
  </si>
  <si>
    <t>Tıp Fakültesi</t>
  </si>
  <si>
    <t>Ebru ALP</t>
  </si>
  <si>
    <t>Funda DEMİRTAŞ KORKMAZ</t>
  </si>
  <si>
    <t>TIP Fakültesi</t>
  </si>
  <si>
    <t>Güven YILDIRIM</t>
  </si>
  <si>
    <t>İlker ŞENGÜL</t>
  </si>
  <si>
    <t>Mehmet ALKANAT</t>
  </si>
  <si>
    <t>Mücahit GÜNAYDIN</t>
  </si>
  <si>
    <t>Tümay BEKÇİ</t>
  </si>
  <si>
    <t>Eray TURPCU</t>
  </si>
  <si>
    <t>Bulancak Kadir Karabaş</t>
  </si>
  <si>
    <t>UBYO</t>
  </si>
  <si>
    <t>Mustafa ERGÜN</t>
  </si>
  <si>
    <t>Nazik ÇELİKKANAT PASLI</t>
  </si>
  <si>
    <t>Selçuk KORUCUK</t>
  </si>
  <si>
    <t>Şerif Ahmet DEMİRDAĞ</t>
  </si>
  <si>
    <t>Ayhan BAYRAM</t>
  </si>
  <si>
    <t>Görele UBYO</t>
  </si>
  <si>
    <t>Mustafa CÜCE</t>
  </si>
  <si>
    <t>Kıraç UBYO</t>
  </si>
  <si>
    <t xml:space="preserve">Şebinkarahisar Feyzi </t>
  </si>
  <si>
    <t>Gülüzar EYMÜR</t>
  </si>
  <si>
    <t>Sağlık Hizmetleri MYO</t>
  </si>
  <si>
    <t>Adil KONDİOĞLU</t>
  </si>
  <si>
    <t>Teknik Bilimler MYO</t>
  </si>
  <si>
    <t>Vedat ÖNEL</t>
  </si>
  <si>
    <t>Yunus Türkşad YEĞİN</t>
  </si>
  <si>
    <t>Halil SUNAR</t>
  </si>
  <si>
    <t>Tirebolu Mehmet Bayrak</t>
  </si>
  <si>
    <t>MYO</t>
  </si>
  <si>
    <t>Refik YILMAZ</t>
  </si>
  <si>
    <t>Mesut TANRIKULU</t>
  </si>
  <si>
    <t>Görele Güzel Sanatlar</t>
  </si>
  <si>
    <t>Fakültesi</t>
  </si>
  <si>
    <t>Gonca ULUDAĞ</t>
  </si>
  <si>
    <t>Selcan KİLİS</t>
  </si>
  <si>
    <t>Ödeme Yok!</t>
  </si>
</sst>
</file>

<file path=xl/styles.xml><?xml version="1.0" encoding="utf-8"?>
<styleSheet xmlns="http://schemas.openxmlformats.org/spreadsheetml/2006/main">
  <numFmts count="1">
    <numFmt numFmtId="164" formatCode="#,##0.000"/>
  </numFmts>
  <fonts count="29">
    <font>
      <sz val="11"/>
      <color theme="1"/>
      <name val="Calibri"/>
      <family val="2"/>
      <charset val="162"/>
      <scheme val="minor"/>
    </font>
    <font>
      <sz val="11"/>
      <color theme="1"/>
      <name val="Calibri"/>
      <family val="2"/>
      <charset val="162"/>
      <scheme val="minor"/>
    </font>
    <font>
      <b/>
      <sz val="10"/>
      <color theme="1"/>
      <name val="Calibri"/>
      <family val="2"/>
      <charset val="162"/>
      <scheme val="minor"/>
    </font>
    <font>
      <sz val="9"/>
      <color theme="1"/>
      <name val="Calibri"/>
      <family val="2"/>
      <charset val="162"/>
      <scheme val="minor"/>
    </font>
    <font>
      <b/>
      <sz val="9"/>
      <color theme="1"/>
      <name val="Calibri"/>
      <family val="2"/>
      <charset val="162"/>
      <scheme val="minor"/>
    </font>
    <font>
      <b/>
      <sz val="12"/>
      <color theme="1"/>
      <name val="Calibri"/>
      <family val="2"/>
      <charset val="162"/>
      <scheme val="minor"/>
    </font>
    <font>
      <b/>
      <sz val="14"/>
      <color theme="1"/>
      <name val="Calibri"/>
      <family val="2"/>
      <charset val="162"/>
      <scheme val="minor"/>
    </font>
    <font>
      <b/>
      <i/>
      <sz val="11"/>
      <color theme="1"/>
      <name val="Calibri"/>
      <family val="2"/>
      <charset val="162"/>
      <scheme val="minor"/>
    </font>
    <font>
      <b/>
      <sz val="11"/>
      <color theme="1"/>
      <name val="Calibri"/>
      <family val="2"/>
      <charset val="162"/>
      <scheme val="minor"/>
    </font>
    <font>
      <sz val="8"/>
      <color theme="1"/>
      <name val="Calibri"/>
      <family val="2"/>
      <charset val="162"/>
      <scheme val="minor"/>
    </font>
    <font>
      <b/>
      <i/>
      <sz val="8"/>
      <color theme="1"/>
      <name val="Calibri"/>
      <family val="2"/>
      <charset val="162"/>
      <scheme val="minor"/>
    </font>
    <font>
      <b/>
      <sz val="10"/>
      <name val="Calibri"/>
      <family val="2"/>
      <charset val="162"/>
      <scheme val="minor"/>
    </font>
    <font>
      <b/>
      <sz val="8"/>
      <color theme="1"/>
      <name val="Calibri"/>
      <family val="2"/>
      <charset val="162"/>
      <scheme val="minor"/>
    </font>
    <font>
      <sz val="10"/>
      <name val="Calibri"/>
      <family val="2"/>
      <charset val="162"/>
      <scheme val="minor"/>
    </font>
    <font>
      <b/>
      <sz val="10"/>
      <color theme="0"/>
      <name val="Calibri"/>
      <family val="2"/>
      <charset val="162"/>
      <scheme val="minor"/>
    </font>
    <font>
      <sz val="12"/>
      <color theme="1"/>
      <name val="Calibri"/>
      <family val="2"/>
      <charset val="162"/>
      <scheme val="minor"/>
    </font>
    <font>
      <b/>
      <sz val="12"/>
      <color rgb="FFFF0000"/>
      <name val="Calibri"/>
      <family val="2"/>
      <charset val="162"/>
      <scheme val="minor"/>
    </font>
    <font>
      <b/>
      <i/>
      <sz val="9"/>
      <color theme="1"/>
      <name val="Calibri"/>
      <family val="2"/>
      <charset val="162"/>
      <scheme val="minor"/>
    </font>
    <font>
      <b/>
      <sz val="8"/>
      <color theme="1"/>
      <name val="Webdings"/>
      <family val="1"/>
      <charset val="2"/>
    </font>
    <font>
      <b/>
      <sz val="12"/>
      <name val="Calibri"/>
      <family val="2"/>
      <charset val="162"/>
      <scheme val="minor"/>
    </font>
    <font>
      <i/>
      <sz val="9"/>
      <color theme="5"/>
      <name val="Calibri"/>
      <family val="2"/>
      <charset val="162"/>
      <scheme val="minor"/>
    </font>
    <font>
      <b/>
      <i/>
      <sz val="8"/>
      <color theme="1"/>
      <name val="Webdings"/>
      <family val="1"/>
      <charset val="2"/>
    </font>
    <font>
      <b/>
      <sz val="8"/>
      <name val="Calibri"/>
      <family val="2"/>
      <charset val="162"/>
      <scheme val="minor"/>
    </font>
    <font>
      <sz val="8"/>
      <name val="Calibri"/>
      <family val="2"/>
      <charset val="162"/>
      <scheme val="minor"/>
    </font>
    <font>
      <sz val="11"/>
      <name val="Calibri"/>
      <family val="2"/>
      <charset val="162"/>
      <scheme val="minor"/>
    </font>
    <font>
      <b/>
      <sz val="9"/>
      <color theme="0"/>
      <name val="Calibri"/>
      <family val="2"/>
      <charset val="162"/>
      <scheme val="minor"/>
    </font>
    <font>
      <sz val="10"/>
      <color theme="1" tint="0.34998626667073579"/>
      <name val="Calibri"/>
      <family val="2"/>
      <charset val="162"/>
      <scheme val="minor"/>
    </font>
    <font>
      <b/>
      <sz val="8"/>
      <color theme="1" tint="0.34998626667073579"/>
      <name val="Calibri"/>
      <family val="2"/>
      <charset val="162"/>
      <scheme val="minor"/>
    </font>
    <font>
      <b/>
      <i/>
      <sz val="11"/>
      <color theme="9" tint="-0.499984740745262"/>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xf numFmtId="9" fontId="1" fillId="0" borderId="0" applyFont="0" applyFill="0" applyBorder="0" applyAlignment="0" applyProtection="0"/>
    <xf numFmtId="0" fontId="1" fillId="0" borderId="0"/>
  </cellStyleXfs>
  <cellXfs count="74">
    <xf numFmtId="0" fontId="0" fillId="0" borderId="0" xfId="0"/>
    <xf numFmtId="0" fontId="3" fillId="0" borderId="0" xfId="0" applyFont="1"/>
    <xf numFmtId="0" fontId="0" fillId="0" borderId="0" xfId="0" applyProtection="1">
      <protection hidden="1"/>
    </xf>
    <xf numFmtId="49" fontId="0" fillId="0" borderId="0" xfId="0" applyNumberFormat="1" applyProtection="1">
      <protection hidden="1"/>
    </xf>
    <xf numFmtId="0" fontId="0" fillId="0" borderId="0" xfId="0" applyAlignment="1" applyProtection="1">
      <alignment horizontal="center"/>
      <protection hidden="1"/>
    </xf>
    <xf numFmtId="0" fontId="15" fillId="0" borderId="0" xfId="0" applyFont="1" applyAlignment="1" applyProtection="1">
      <alignment horizontal="center" vertical="center"/>
      <protection hidden="1"/>
    </xf>
    <xf numFmtId="0" fontId="0" fillId="0" borderId="0" xfId="0" applyAlignment="1" applyProtection="1">
      <alignment horizontal="center" vertical="top"/>
      <protection hidden="1"/>
    </xf>
    <xf numFmtId="0" fontId="2" fillId="0" borderId="0" xfId="0" applyFont="1" applyFill="1" applyBorder="1" applyAlignment="1" applyProtection="1">
      <alignment horizontal="center" vertical="top" wrapText="1"/>
      <protection hidden="1"/>
    </xf>
    <xf numFmtId="49" fontId="2" fillId="0" borderId="0" xfId="1" applyNumberFormat="1" applyFont="1" applyFill="1" applyBorder="1" applyAlignment="1" applyProtection="1">
      <alignment horizontal="center" vertical="top"/>
      <protection hidden="1"/>
    </xf>
    <xf numFmtId="49" fontId="2" fillId="0" borderId="0" xfId="1" applyNumberFormat="1" applyFont="1" applyFill="1" applyBorder="1" applyAlignment="1" applyProtection="1">
      <alignment horizontal="center" vertical="top" wrapText="1"/>
      <protection hidden="1"/>
    </xf>
    <xf numFmtId="49" fontId="2" fillId="0" borderId="0" xfId="0" applyNumberFormat="1" applyFont="1" applyFill="1" applyBorder="1" applyAlignment="1" applyProtection="1">
      <alignment horizontal="center" vertical="top" wrapText="1"/>
      <protection hidden="1"/>
    </xf>
    <xf numFmtId="0" fontId="15" fillId="0" borderId="0" xfId="0" applyFont="1" applyBorder="1" applyAlignment="1" applyProtection="1">
      <alignment horizontal="center" vertical="center"/>
      <protection hidden="1"/>
    </xf>
    <xf numFmtId="0" fontId="0" fillId="0" borderId="0" xfId="0" applyBorder="1" applyAlignment="1" applyProtection="1">
      <alignment horizontal="center" vertical="top"/>
      <protection hidden="1"/>
    </xf>
    <xf numFmtId="0" fontId="0" fillId="0" borderId="0" xfId="0" applyAlignment="1" applyProtection="1">
      <alignment vertical="center"/>
      <protection hidden="1"/>
    </xf>
    <xf numFmtId="0" fontId="16" fillId="0" borderId="11" xfId="0" applyFont="1" applyBorder="1" applyAlignment="1" applyProtection="1">
      <alignment horizontal="center" vertical="center"/>
      <protection hidden="1"/>
    </xf>
    <xf numFmtId="0" fontId="4" fillId="0" borderId="0" xfId="0" applyFont="1" applyFill="1" applyBorder="1" applyAlignment="1" applyProtection="1">
      <alignment vertical="center"/>
      <protection hidden="1"/>
    </xf>
    <xf numFmtId="49" fontId="14" fillId="3" borderId="7" xfId="0" applyNumberFormat="1" applyFont="1" applyFill="1" applyBorder="1" applyAlignment="1" applyProtection="1">
      <alignment horizontal="center" vertical="top" wrapText="1"/>
      <protection hidden="1"/>
    </xf>
    <xf numFmtId="49" fontId="14" fillId="3" borderId="5" xfId="0" applyNumberFormat="1" applyFont="1" applyFill="1" applyBorder="1" applyAlignment="1" applyProtection="1">
      <alignment horizontal="center" vertical="center" wrapText="1"/>
      <protection hidden="1"/>
    </xf>
    <xf numFmtId="0" fontId="20" fillId="0" borderId="0" xfId="0" applyFont="1"/>
    <xf numFmtId="0" fontId="23" fillId="4" borderId="3" xfId="0" applyFont="1" applyFill="1" applyBorder="1" applyAlignment="1" applyProtection="1">
      <alignment horizontal="left" vertical="center" wrapText="1"/>
      <protection hidden="1"/>
    </xf>
    <xf numFmtId="0" fontId="24" fillId="0" borderId="0" xfId="0" applyFont="1" applyProtection="1">
      <protection hidden="1"/>
    </xf>
    <xf numFmtId="0" fontId="0" fillId="0" borderId="0" xfId="0" applyBorder="1" applyAlignment="1" applyProtection="1">
      <alignment horizontal="center"/>
      <protection hidden="1"/>
    </xf>
    <xf numFmtId="0" fontId="25" fillId="3" borderId="0" xfId="0" applyFont="1" applyFill="1" applyBorder="1" applyAlignment="1" applyProtection="1">
      <alignment horizontal="center" vertical="top"/>
      <protection hidden="1"/>
    </xf>
    <xf numFmtId="0" fontId="15" fillId="0" borderId="0" xfId="0" applyFont="1" applyAlignment="1" applyProtection="1">
      <alignment horizontal="center" vertical="top"/>
      <protection hidden="1"/>
    </xf>
    <xf numFmtId="0" fontId="26" fillId="0" borderId="17" xfId="0" applyFont="1" applyBorder="1" applyAlignment="1" applyProtection="1">
      <protection hidden="1"/>
    </xf>
    <xf numFmtId="0" fontId="26" fillId="0" borderId="16" xfId="0" applyFont="1" applyBorder="1" applyAlignment="1" applyProtection="1">
      <protection hidden="1"/>
    </xf>
    <xf numFmtId="0" fontId="27" fillId="0" borderId="18" xfId="0" applyFont="1" applyBorder="1" applyAlignment="1" applyProtection="1">
      <alignment vertical="center"/>
      <protection hidden="1"/>
    </xf>
    <xf numFmtId="0" fontId="3" fillId="0" borderId="4" xfId="0" applyFont="1" applyBorder="1" applyProtection="1">
      <protection hidden="1"/>
    </xf>
    <xf numFmtId="164" fontId="13" fillId="0" borderId="8" xfId="0" applyNumberFormat="1" applyFont="1" applyFill="1" applyBorder="1" applyAlignment="1" applyProtection="1">
      <alignment horizontal="center" vertical="center" wrapText="1"/>
      <protection hidden="1"/>
    </xf>
    <xf numFmtId="0" fontId="4" fillId="0" borderId="15" xfId="0" applyFont="1" applyBorder="1" applyAlignment="1" applyProtection="1">
      <alignment vertical="center" wrapText="1"/>
      <protection hidden="1"/>
    </xf>
    <xf numFmtId="0" fontId="9" fillId="0" borderId="6" xfId="0" applyFont="1" applyBorder="1" applyAlignment="1" applyProtection="1">
      <alignment vertical="center" wrapText="1"/>
      <protection hidden="1"/>
    </xf>
    <xf numFmtId="0" fontId="5" fillId="0" borderId="11" xfId="0" applyFont="1" applyBorder="1" applyAlignment="1" applyProtection="1">
      <alignment horizontal="center" vertical="center"/>
      <protection hidden="1"/>
    </xf>
    <xf numFmtId="164" fontId="13" fillId="4" borderId="8" xfId="0" applyNumberFormat="1" applyFont="1" applyFill="1" applyBorder="1" applyAlignment="1" applyProtection="1">
      <alignment horizontal="right" vertical="center" wrapText="1"/>
      <protection hidden="1"/>
    </xf>
    <xf numFmtId="0" fontId="3" fillId="0" borderId="15" xfId="0" applyFont="1" applyBorder="1" applyAlignment="1" applyProtection="1">
      <alignment vertical="center" wrapText="1"/>
      <protection hidden="1"/>
    </xf>
    <xf numFmtId="0" fontId="6" fillId="5" borderId="5" xfId="0" applyFont="1" applyFill="1" applyBorder="1" applyAlignment="1" applyProtection="1">
      <alignment vertical="center" wrapText="1"/>
      <protection hidden="1"/>
    </xf>
    <xf numFmtId="0" fontId="6" fillId="5" borderId="12" xfId="0" applyFont="1" applyFill="1" applyBorder="1" applyAlignment="1" applyProtection="1">
      <alignment vertical="center" wrapText="1"/>
      <protection hidden="1"/>
    </xf>
    <xf numFmtId="0" fontId="6" fillId="5" borderId="7" xfId="0" applyFont="1" applyFill="1" applyBorder="1" applyAlignment="1" applyProtection="1">
      <alignment vertical="center" wrapText="1"/>
      <protection hidden="1"/>
    </xf>
    <xf numFmtId="0" fontId="10" fillId="5" borderId="4" xfId="0" applyFont="1" applyFill="1" applyBorder="1" applyAlignment="1" applyProtection="1">
      <alignment horizontal="center" vertical="center" wrapText="1"/>
      <protection hidden="1"/>
    </xf>
    <xf numFmtId="0" fontId="12" fillId="5" borderId="1" xfId="0" applyFont="1" applyFill="1" applyBorder="1" applyAlignment="1" applyProtection="1">
      <alignment horizontal="left" wrapText="1"/>
      <protection hidden="1"/>
    </xf>
    <xf numFmtId="49" fontId="17" fillId="5" borderId="4" xfId="1" applyNumberFormat="1" applyFont="1" applyFill="1" applyBorder="1" applyAlignment="1" applyProtection="1">
      <alignment horizontal="center" vertical="center"/>
      <protection hidden="1"/>
    </xf>
    <xf numFmtId="49" fontId="17" fillId="5" borderId="10" xfId="1" applyNumberFormat="1" applyFont="1" applyFill="1" applyBorder="1" applyAlignment="1" applyProtection="1">
      <alignment horizontal="center" vertical="center" wrapText="1"/>
      <protection hidden="1"/>
    </xf>
    <xf numFmtId="49" fontId="17" fillId="5" borderId="4" xfId="1" applyNumberFormat="1" applyFont="1" applyFill="1" applyBorder="1" applyAlignment="1" applyProtection="1">
      <alignment horizontal="center" vertical="center" wrapText="1"/>
      <protection hidden="1"/>
    </xf>
    <xf numFmtId="49" fontId="17" fillId="5" borderId="10" xfId="0" applyNumberFormat="1" applyFont="1" applyFill="1" applyBorder="1" applyAlignment="1" applyProtection="1">
      <alignment horizontal="center" vertical="center" wrapText="1"/>
      <protection hidden="1"/>
    </xf>
    <xf numFmtId="0" fontId="10" fillId="5" borderId="6" xfId="0" applyFont="1" applyFill="1" applyBorder="1" applyAlignment="1" applyProtection="1">
      <alignment horizontal="center" vertical="top" wrapText="1"/>
      <protection hidden="1"/>
    </xf>
    <xf numFmtId="0" fontId="12" fillId="5" borderId="14" xfId="0" applyFont="1" applyFill="1" applyBorder="1" applyAlignment="1" applyProtection="1">
      <alignment horizontal="left" vertical="top" wrapText="1"/>
      <protection hidden="1"/>
    </xf>
    <xf numFmtId="49" fontId="17" fillId="5" borderId="6" xfId="1" applyNumberFormat="1" applyFont="1" applyFill="1" applyBorder="1" applyAlignment="1" applyProtection="1">
      <alignment horizontal="center" vertical="top"/>
      <protection hidden="1"/>
    </xf>
    <xf numFmtId="49" fontId="17" fillId="5" borderId="14" xfId="1" applyNumberFormat="1" applyFont="1" applyFill="1" applyBorder="1" applyAlignment="1" applyProtection="1">
      <alignment horizontal="center" vertical="top" wrapText="1"/>
      <protection hidden="1"/>
    </xf>
    <xf numFmtId="49" fontId="17" fillId="5" borderId="6" xfId="1" applyNumberFormat="1" applyFont="1" applyFill="1" applyBorder="1" applyAlignment="1" applyProtection="1">
      <alignment horizontal="center" vertical="top" wrapText="1"/>
      <protection hidden="1"/>
    </xf>
    <xf numFmtId="49" fontId="17" fillId="5" borderId="14" xfId="0" applyNumberFormat="1" applyFont="1" applyFill="1" applyBorder="1" applyAlignment="1" applyProtection="1">
      <alignment horizontal="center" vertical="top" wrapText="1"/>
      <protection hidden="1"/>
    </xf>
    <xf numFmtId="0" fontId="22" fillId="5" borderId="3" xfId="0" applyFont="1" applyFill="1" applyBorder="1" applyAlignment="1" applyProtection="1">
      <alignment horizontal="left" vertical="center" wrapText="1"/>
      <protection hidden="1"/>
    </xf>
    <xf numFmtId="164" fontId="11" fillId="5" borderId="8" xfId="0" applyNumberFormat="1" applyFont="1" applyFill="1" applyBorder="1" applyAlignment="1" applyProtection="1">
      <alignment horizontal="center" vertical="center" wrapText="1"/>
      <protection hidden="1"/>
    </xf>
    <xf numFmtId="164" fontId="19" fillId="5" borderId="8" xfId="0" applyNumberFormat="1" applyFont="1" applyFill="1" applyBorder="1" applyAlignment="1" applyProtection="1">
      <alignment horizontal="right" vertical="center" wrapText="1"/>
      <protection hidden="1"/>
    </xf>
    <xf numFmtId="0" fontId="12" fillId="0" borderId="15" xfId="0" applyFont="1" applyBorder="1" applyAlignment="1" applyProtection="1">
      <alignment vertical="center" wrapText="1"/>
      <protection hidden="1"/>
    </xf>
    <xf numFmtId="0" fontId="3" fillId="0" borderId="6" xfId="0" applyFont="1" applyBorder="1" applyAlignment="1" applyProtection="1">
      <alignment vertical="center" wrapText="1"/>
      <protection hidden="1"/>
    </xf>
    <xf numFmtId="0" fontId="7" fillId="4" borderId="1" xfId="0" applyFont="1" applyFill="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5" fillId="5" borderId="9" xfId="0" applyFont="1" applyFill="1" applyBorder="1" applyAlignment="1" applyProtection="1">
      <alignment horizontal="center"/>
      <protection hidden="1"/>
    </xf>
    <xf numFmtId="0" fontId="5" fillId="5" borderId="10" xfId="0" applyFont="1" applyFill="1" applyBorder="1" applyAlignment="1" applyProtection="1">
      <alignment horizontal="center"/>
      <protection hidden="1"/>
    </xf>
    <xf numFmtId="0" fontId="5" fillId="5" borderId="5" xfId="0" applyFont="1" applyFill="1" applyBorder="1" applyAlignment="1" applyProtection="1">
      <alignment horizontal="center"/>
      <protection hidden="1"/>
    </xf>
    <xf numFmtId="0" fontId="12" fillId="5" borderId="11" xfId="0" applyFont="1" applyFill="1" applyBorder="1" applyAlignment="1" applyProtection="1">
      <alignment horizontal="center"/>
      <protection hidden="1"/>
    </xf>
    <xf numFmtId="0" fontId="12" fillId="5" borderId="0" xfId="0" applyFont="1" applyFill="1" applyBorder="1" applyAlignment="1" applyProtection="1">
      <alignment horizontal="center"/>
      <protection hidden="1"/>
    </xf>
    <xf numFmtId="0" fontId="12" fillId="5" borderId="12" xfId="0" applyFont="1" applyFill="1" applyBorder="1" applyAlignment="1" applyProtection="1">
      <alignment horizontal="center"/>
      <protection hidden="1"/>
    </xf>
    <xf numFmtId="49" fontId="8" fillId="5" borderId="13" xfId="0" applyNumberFormat="1" applyFont="1" applyFill="1" applyBorder="1" applyAlignment="1" applyProtection="1">
      <alignment horizontal="center" vertical="center"/>
      <protection hidden="1"/>
    </xf>
    <xf numFmtId="49" fontId="8" fillId="5" borderId="14" xfId="0" applyNumberFormat="1" applyFont="1" applyFill="1" applyBorder="1" applyAlignment="1" applyProtection="1">
      <alignment horizontal="center" vertical="center"/>
      <protection hidden="1"/>
    </xf>
    <xf numFmtId="49" fontId="8" fillId="5" borderId="7" xfId="0" applyNumberFormat="1" applyFont="1" applyFill="1" applyBorder="1" applyAlignment="1" applyProtection="1">
      <alignment horizontal="center" vertical="center"/>
      <protection hidden="1"/>
    </xf>
    <xf numFmtId="0" fontId="17" fillId="2" borderId="1" xfId="0" applyFont="1" applyFill="1" applyBorder="1" applyAlignment="1" applyProtection="1">
      <alignment horizontal="center"/>
      <protection hidden="1"/>
    </xf>
    <xf numFmtId="0" fontId="17" fillId="2" borderId="2" xfId="0" applyFont="1" applyFill="1" applyBorder="1" applyAlignment="1" applyProtection="1">
      <alignment horizontal="center"/>
      <protection hidden="1"/>
    </xf>
    <xf numFmtId="0" fontId="17" fillId="2" borderId="3" xfId="0" applyFont="1" applyFill="1" applyBorder="1" applyAlignment="1" applyProtection="1">
      <alignment horizontal="center"/>
      <protection hidden="1"/>
    </xf>
    <xf numFmtId="0" fontId="6" fillId="5" borderId="10" xfId="0" applyFont="1" applyFill="1" applyBorder="1" applyAlignment="1" applyProtection="1">
      <alignment horizontal="center" vertical="center" wrapText="1"/>
      <protection hidden="1"/>
    </xf>
    <xf numFmtId="0" fontId="6" fillId="5" borderId="0" xfId="0" applyFont="1" applyFill="1" applyBorder="1" applyAlignment="1" applyProtection="1">
      <alignment horizontal="center" vertical="center" wrapText="1"/>
      <protection hidden="1"/>
    </xf>
    <xf numFmtId="0" fontId="6" fillId="5" borderId="14" xfId="0" applyFont="1" applyFill="1" applyBorder="1" applyAlignment="1" applyProtection="1">
      <alignment horizontal="center" vertical="center" wrapText="1"/>
      <protection hidden="1"/>
    </xf>
    <xf numFmtId="0" fontId="28" fillId="4" borderId="1" xfId="0" applyFont="1" applyFill="1" applyBorder="1" applyAlignment="1" applyProtection="1">
      <alignment horizontal="left" vertical="center"/>
      <protection hidden="1"/>
    </xf>
    <xf numFmtId="0" fontId="28" fillId="4" borderId="3" xfId="0" applyFont="1" applyFill="1" applyBorder="1" applyAlignment="1" applyProtection="1">
      <alignment horizontal="left" vertical="center"/>
      <protection hidden="1"/>
    </xf>
  </cellXfs>
  <cellStyles count="3">
    <cellStyle name="Normal" xfId="0" builtinId="0"/>
    <cellStyle name="Stil 1" xfId="2"/>
    <cellStyle name="Yüzde"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76200</xdr:rowOff>
    </xdr:from>
    <xdr:to>
      <xdr:col>1</xdr:col>
      <xdr:colOff>517725</xdr:colOff>
      <xdr:row>3</xdr:row>
      <xdr:rowOff>108150</xdr:rowOff>
    </xdr:to>
    <xdr:pic>
      <xdr:nvPicPr>
        <xdr:cNvPr id="3" name="2 Resim" descr="gru_logo_mini.png"/>
        <xdr:cNvPicPr>
          <a:picLocks noChangeAspect="1"/>
        </xdr:cNvPicPr>
      </xdr:nvPicPr>
      <xdr:blipFill>
        <a:blip xmlns:r="http://schemas.openxmlformats.org/officeDocument/2006/relationships" r:embed="rId1" cstate="print"/>
        <a:stretch>
          <a:fillRect/>
        </a:stretch>
      </xdr:blipFill>
      <xdr:spPr>
        <a:xfrm>
          <a:off x="114300" y="200025"/>
          <a:ext cx="432000" cy="432000"/>
        </a:xfrm>
        <a:prstGeom prst="rect">
          <a:avLst/>
        </a:prstGeom>
        <a:ln w="3175">
          <a:solidFill>
            <a:schemeClr val="tx1">
              <a:lumMod val="95000"/>
              <a:lumOff val="5000"/>
            </a:schemeClr>
          </a:solidFill>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P237"/>
  <sheetViews>
    <sheetView showGridLines="0" tabSelected="1" showRuler="0" zoomScaleNormal="100" workbookViewId="0">
      <pane ySplit="8" topLeftCell="A9" activePane="bottomLeft" state="frozen"/>
      <selection pane="bottomLeft" activeCell="K238" sqref="K238"/>
    </sheetView>
  </sheetViews>
  <sheetFormatPr defaultRowHeight="15.75"/>
  <cols>
    <col min="1" max="1" width="0.42578125" style="2" customWidth="1"/>
    <col min="2" max="2" width="20.7109375" style="2" customWidth="1"/>
    <col min="3" max="3" width="12.7109375" style="2" customWidth="1"/>
    <col min="4" max="12" width="9.7109375" style="2" customWidth="1"/>
    <col min="13" max="13" width="9.140625" style="2" customWidth="1"/>
    <col min="14" max="14" width="1.5703125" style="5" customWidth="1"/>
    <col min="15" max="15" width="9.42578125" style="2" customWidth="1"/>
    <col min="16" max="16384" width="9.140625" style="2"/>
  </cols>
  <sheetData>
    <row r="1" spans="2:16" ht="9.75" customHeight="1"/>
    <row r="2" spans="2:16" ht="15.75" customHeight="1">
      <c r="B2" s="57" t="s">
        <v>10</v>
      </c>
      <c r="C2" s="58"/>
      <c r="D2" s="58"/>
      <c r="E2" s="58"/>
      <c r="F2" s="58"/>
      <c r="G2" s="58"/>
      <c r="H2" s="59"/>
      <c r="I2" s="69" t="s">
        <v>27</v>
      </c>
      <c r="J2" s="69"/>
      <c r="K2" s="69"/>
      <c r="L2" s="69"/>
      <c r="M2" s="69"/>
      <c r="N2" s="69"/>
      <c r="O2" s="34"/>
    </row>
    <row r="3" spans="2:16" ht="15.75" customHeight="1">
      <c r="B3" s="60" t="s">
        <v>13</v>
      </c>
      <c r="C3" s="61"/>
      <c r="D3" s="61"/>
      <c r="E3" s="61"/>
      <c r="F3" s="61"/>
      <c r="G3" s="61"/>
      <c r="H3" s="62"/>
      <c r="I3" s="70"/>
      <c r="J3" s="70"/>
      <c r="K3" s="70"/>
      <c r="L3" s="70"/>
      <c r="M3" s="70"/>
      <c r="N3" s="70"/>
      <c r="O3" s="35"/>
      <c r="P3" s="3"/>
    </row>
    <row r="4" spans="2:16" ht="15.75" customHeight="1">
      <c r="B4" s="63" t="s">
        <v>34</v>
      </c>
      <c r="C4" s="64"/>
      <c r="D4" s="64"/>
      <c r="E4" s="64"/>
      <c r="F4" s="64"/>
      <c r="G4" s="64"/>
      <c r="H4" s="65"/>
      <c r="I4" s="71"/>
      <c r="J4" s="71"/>
      <c r="K4" s="71"/>
      <c r="L4" s="71"/>
      <c r="M4" s="71"/>
      <c r="N4" s="71"/>
      <c r="O4" s="36"/>
    </row>
    <row r="5" spans="2:16" ht="13.5" customHeight="1">
      <c r="B5" s="66" t="s">
        <v>28</v>
      </c>
      <c r="C5" s="67"/>
      <c r="D5" s="67"/>
      <c r="E5" s="67"/>
      <c r="F5" s="67"/>
      <c r="G5" s="67"/>
      <c r="H5" s="67"/>
      <c r="I5" s="67"/>
      <c r="J5" s="67"/>
      <c r="K5" s="67"/>
      <c r="L5" s="67"/>
      <c r="M5" s="67"/>
      <c r="N5" s="67"/>
      <c r="O5" s="68"/>
    </row>
    <row r="6" spans="2:16">
      <c r="B6" s="72" t="s">
        <v>35</v>
      </c>
      <c r="C6" s="73"/>
      <c r="D6" s="54" t="s">
        <v>16</v>
      </c>
      <c r="E6" s="55"/>
      <c r="F6" s="55"/>
      <c r="G6" s="55"/>
      <c r="H6" s="55"/>
      <c r="I6" s="55"/>
      <c r="J6" s="55"/>
      <c r="K6" s="55"/>
      <c r="L6" s="55"/>
      <c r="M6" s="56"/>
    </row>
    <row r="7" spans="2:16" s="4" customFormat="1" ht="15" customHeight="1">
      <c r="B7" s="37" t="s">
        <v>26</v>
      </c>
      <c r="C7" s="38" t="s">
        <v>20</v>
      </c>
      <c r="D7" s="39" t="s">
        <v>1</v>
      </c>
      <c r="E7" s="40" t="s">
        <v>2</v>
      </c>
      <c r="F7" s="41" t="s">
        <v>3</v>
      </c>
      <c r="G7" s="42" t="s">
        <v>4</v>
      </c>
      <c r="H7" s="41" t="s">
        <v>5</v>
      </c>
      <c r="I7" s="40" t="s">
        <v>6</v>
      </c>
      <c r="J7" s="41" t="s">
        <v>7</v>
      </c>
      <c r="K7" s="42" t="s">
        <v>8</v>
      </c>
      <c r="L7" s="41" t="s">
        <v>9</v>
      </c>
      <c r="M7" s="17" t="s">
        <v>0</v>
      </c>
      <c r="N7" s="5"/>
      <c r="O7" s="21"/>
    </row>
    <row r="8" spans="2:16" s="6" customFormat="1" ht="15" customHeight="1">
      <c r="B8" s="43" t="s">
        <v>23</v>
      </c>
      <c r="C8" s="44" t="s">
        <v>21</v>
      </c>
      <c r="D8" s="45" t="s">
        <v>18</v>
      </c>
      <c r="E8" s="46" t="s">
        <v>17</v>
      </c>
      <c r="F8" s="47" t="s">
        <v>19</v>
      </c>
      <c r="G8" s="48" t="s">
        <v>17</v>
      </c>
      <c r="H8" s="47" t="s">
        <v>17</v>
      </c>
      <c r="I8" s="46" t="s">
        <v>19</v>
      </c>
      <c r="J8" s="47" t="s">
        <v>19</v>
      </c>
      <c r="K8" s="48" t="s">
        <v>18</v>
      </c>
      <c r="L8" s="47" t="s">
        <v>18</v>
      </c>
      <c r="M8" s="16" t="s">
        <v>15</v>
      </c>
      <c r="N8" s="5"/>
      <c r="O8" s="22" t="s">
        <v>24</v>
      </c>
    </row>
    <row r="9" spans="2:16" s="12" customFormat="1" ht="3" customHeight="1">
      <c r="B9" s="7"/>
      <c r="C9" s="7"/>
      <c r="D9" s="8"/>
      <c r="E9" s="9"/>
      <c r="F9" s="9"/>
      <c r="G9" s="10"/>
      <c r="H9" s="9"/>
      <c r="I9" s="9"/>
      <c r="J9" s="9"/>
      <c r="K9" s="10"/>
      <c r="L9" s="9"/>
      <c r="M9" s="10"/>
      <c r="N9" s="11"/>
    </row>
    <row r="10" spans="2:16" s="13" customFormat="1" ht="15" customHeight="1">
      <c r="B10" s="27" t="s">
        <v>31</v>
      </c>
      <c r="C10" s="19" t="s">
        <v>14</v>
      </c>
      <c r="D10" s="28"/>
      <c r="E10" s="28"/>
      <c r="F10" s="28"/>
      <c r="G10" s="28"/>
      <c r="H10" s="28"/>
      <c r="I10" s="28"/>
      <c r="J10" s="28">
        <v>30</v>
      </c>
      <c r="K10" s="28"/>
      <c r="L10" s="28"/>
      <c r="M10" s="32">
        <f t="shared" ref="M10:M11" si="0">IF(SUM(D10:L10)=0,"",IF(SUM(D10:L10)&gt;100,100,SUM(D10:L10)))</f>
        <v>30</v>
      </c>
      <c r="N10" s="5"/>
      <c r="O10" s="25" t="str">
        <f>IF(SUM(D10:L10)&gt;100,"^","")</f>
        <v/>
      </c>
    </row>
    <row r="11" spans="2:16" s="13" customFormat="1" ht="15" customHeight="1">
      <c r="B11" s="29" t="s">
        <v>36</v>
      </c>
      <c r="C11" s="19" t="s">
        <v>22</v>
      </c>
      <c r="D11" s="28"/>
      <c r="E11" s="28"/>
      <c r="F11" s="28"/>
      <c r="G11" s="28"/>
      <c r="H11" s="28"/>
      <c r="I11" s="28"/>
      <c r="J11" s="28">
        <v>30</v>
      </c>
      <c r="K11" s="28"/>
      <c r="L11" s="28"/>
      <c r="M11" s="32">
        <f t="shared" si="0"/>
        <v>30</v>
      </c>
      <c r="N11" s="31"/>
      <c r="O11" s="24"/>
    </row>
    <row r="12" spans="2:16" s="13" customFormat="1" ht="15" customHeight="1">
      <c r="B12" s="33" t="s">
        <v>37</v>
      </c>
      <c r="C12" s="19" t="s">
        <v>30</v>
      </c>
      <c r="D12" s="28"/>
      <c r="E12" s="28"/>
      <c r="F12" s="28"/>
      <c r="G12" s="28"/>
      <c r="H12" s="28"/>
      <c r="I12" s="28"/>
      <c r="J12" s="28">
        <v>25.2</v>
      </c>
      <c r="K12" s="28"/>
      <c r="L12" s="28"/>
      <c r="M12" s="32">
        <f t="shared" ref="M12" si="1">IF(SUM(D12:L12)=0,"",IF(SUM(D12:L12)&gt;100,100,SUM(D12:L12)))</f>
        <v>25.2</v>
      </c>
      <c r="N12" s="31"/>
      <c r="O12" s="24"/>
    </row>
    <row r="13" spans="2:16" s="13" customFormat="1" ht="15" customHeight="1">
      <c r="B13" s="30"/>
      <c r="C13" s="49" t="s">
        <v>29</v>
      </c>
      <c r="D13" s="50"/>
      <c r="E13" s="50"/>
      <c r="F13" s="50"/>
      <c r="G13" s="50"/>
      <c r="H13" s="50"/>
      <c r="I13" s="50"/>
      <c r="J13" s="50">
        <v>30</v>
      </c>
      <c r="K13" s="50"/>
      <c r="L13" s="50"/>
      <c r="M13" s="51">
        <f>IF(SUM(D13:L13)=0,"",IF(SUM(D13:L13)&gt;100,100,SUM(D13:L13)))</f>
        <v>30</v>
      </c>
      <c r="N13" s="14"/>
      <c r="O13" s="26" t="str">
        <f>IF(SUM(D13:L13)=0,"",IF(SUM(D13:L13)&gt;100,"^",IF(SUM(D13:L13)&lt;30,"Ödeme Yok!","")))</f>
        <v/>
      </c>
    </row>
    <row r="14" spans="2:16" ht="3" customHeight="1">
      <c r="B14" s="15"/>
      <c r="C14" s="20"/>
      <c r="D14" s="20"/>
      <c r="E14" s="20"/>
      <c r="F14" s="20"/>
      <c r="G14" s="20"/>
      <c r="H14" s="20"/>
      <c r="I14" s="20"/>
      <c r="J14" s="20"/>
      <c r="K14" s="20"/>
      <c r="L14" s="20"/>
      <c r="M14" s="20"/>
      <c r="N14" s="23"/>
    </row>
    <row r="15" spans="2:16" s="13" customFormat="1" ht="15" customHeight="1">
      <c r="B15" s="27" t="s">
        <v>33</v>
      </c>
      <c r="C15" s="19" t="s">
        <v>14</v>
      </c>
      <c r="D15" s="28">
        <v>4</v>
      </c>
      <c r="E15" s="28"/>
      <c r="F15" s="28">
        <v>27</v>
      </c>
      <c r="G15" s="28"/>
      <c r="H15" s="28"/>
      <c r="I15" s="28"/>
      <c r="J15" s="28">
        <v>0.6</v>
      </c>
      <c r="K15" s="28"/>
      <c r="L15" s="28"/>
      <c r="M15" s="32">
        <f t="shared" ref="M15:M16" si="2">IF(SUM(D15:L15)=0,"",IF(SUM(D15:L15)&gt;100,100,SUM(D15:L15)))</f>
        <v>31.6</v>
      </c>
      <c r="N15" s="5"/>
      <c r="O15" s="25" t="str">
        <f>IF(SUM(D15:L15)&gt;100,"^","")</f>
        <v/>
      </c>
    </row>
    <row r="16" spans="2:16" s="13" customFormat="1" ht="15" customHeight="1">
      <c r="B16" s="29" t="s">
        <v>38</v>
      </c>
      <c r="C16" s="19" t="s">
        <v>22</v>
      </c>
      <c r="D16" s="28">
        <v>4</v>
      </c>
      <c r="E16" s="28"/>
      <c r="F16" s="28">
        <v>27</v>
      </c>
      <c r="G16" s="28"/>
      <c r="H16" s="28"/>
      <c r="I16" s="28"/>
      <c r="J16" s="28">
        <v>0.6</v>
      </c>
      <c r="K16" s="28"/>
      <c r="L16" s="28"/>
      <c r="M16" s="32">
        <f t="shared" si="2"/>
        <v>31.6</v>
      </c>
      <c r="N16" s="31"/>
      <c r="O16" s="24"/>
    </row>
    <row r="17" spans="2:15" s="13" customFormat="1" ht="15" customHeight="1">
      <c r="B17" s="33" t="s">
        <v>39</v>
      </c>
      <c r="C17" s="19" t="s">
        <v>30</v>
      </c>
      <c r="D17" s="28">
        <v>0</v>
      </c>
      <c r="E17" s="28"/>
      <c r="F17" s="28">
        <v>24</v>
      </c>
      <c r="G17" s="28"/>
      <c r="H17" s="28"/>
      <c r="I17" s="28"/>
      <c r="J17" s="28">
        <v>0.6</v>
      </c>
      <c r="K17" s="28"/>
      <c r="L17" s="28"/>
      <c r="M17" s="32">
        <f t="shared" ref="M17" si="3">IF(SUM(D17:L17)=0,"",IF(SUM(D17:L17)&gt;100,100,SUM(D17:L17)))</f>
        <v>24.6</v>
      </c>
      <c r="N17" s="31"/>
      <c r="O17" s="24"/>
    </row>
    <row r="18" spans="2:15" s="13" customFormat="1" ht="15" customHeight="1">
      <c r="B18" s="30"/>
      <c r="C18" s="49" t="s">
        <v>29</v>
      </c>
      <c r="D18" s="50">
        <v>2</v>
      </c>
      <c r="E18" s="50"/>
      <c r="F18" s="50">
        <v>24</v>
      </c>
      <c r="G18" s="50"/>
      <c r="H18" s="50"/>
      <c r="I18" s="50"/>
      <c r="J18" s="50">
        <v>0.6</v>
      </c>
      <c r="K18" s="50"/>
      <c r="L18" s="50"/>
      <c r="M18" s="51">
        <f>IF(SUM(D18:L18)=0,"",IF(SUM(D18:L18)&gt;100,100,SUM(D18:L18)))</f>
        <v>26.6</v>
      </c>
      <c r="N18" s="14"/>
      <c r="O18" s="26" t="str">
        <f>IF(SUM(D18:L18)=0,"",IF(SUM(D18:L18)&gt;100,"^",IF(SUM(D18:L18)&lt;30,"Ödeme Yok!","")))</f>
        <v>Ödeme Yok!</v>
      </c>
    </row>
    <row r="19" spans="2:15" ht="3" customHeight="1">
      <c r="B19" s="15"/>
      <c r="C19" s="20"/>
      <c r="D19" s="20"/>
      <c r="E19" s="20"/>
      <c r="F19" s="20"/>
      <c r="G19" s="20"/>
      <c r="H19" s="20"/>
      <c r="I19" s="20"/>
      <c r="J19" s="20"/>
      <c r="K19" s="20"/>
      <c r="L19" s="20"/>
      <c r="M19" s="20"/>
      <c r="N19" s="23"/>
    </row>
    <row r="20" spans="2:15" s="13" customFormat="1" ht="15" customHeight="1">
      <c r="B20" s="27" t="s">
        <v>32</v>
      </c>
      <c r="C20" s="19" t="s">
        <v>14</v>
      </c>
      <c r="D20" s="28">
        <v>2</v>
      </c>
      <c r="E20" s="28"/>
      <c r="F20" s="28">
        <v>10.657</v>
      </c>
      <c r="G20" s="28"/>
      <c r="H20" s="28"/>
      <c r="I20" s="28"/>
      <c r="J20" s="28">
        <v>30</v>
      </c>
      <c r="K20" s="28"/>
      <c r="L20" s="28"/>
      <c r="M20" s="32">
        <f t="shared" ref="M20:M21" si="4">IF(SUM(D20:L20)=0,"",IF(SUM(D20:L20)&gt;100,100,SUM(D20:L20)))</f>
        <v>42.656999999999996</v>
      </c>
      <c r="N20" s="5"/>
      <c r="O20" s="25" t="str">
        <f>IF(SUM(D20:L20)&gt;100,"^","")</f>
        <v/>
      </c>
    </row>
    <row r="21" spans="2:15" s="13" customFormat="1" ht="15" customHeight="1">
      <c r="B21" s="29" t="s">
        <v>40</v>
      </c>
      <c r="C21" s="19" t="s">
        <v>22</v>
      </c>
      <c r="D21" s="28">
        <v>2</v>
      </c>
      <c r="E21" s="28"/>
      <c r="F21" s="28">
        <v>10.657</v>
      </c>
      <c r="G21" s="28"/>
      <c r="H21" s="28"/>
      <c r="I21" s="28"/>
      <c r="J21" s="28">
        <v>30</v>
      </c>
      <c r="K21" s="28"/>
      <c r="L21" s="28"/>
      <c r="M21" s="32">
        <f t="shared" si="4"/>
        <v>42.656999999999996</v>
      </c>
      <c r="N21" s="31"/>
      <c r="O21" s="24"/>
    </row>
    <row r="22" spans="2:15" s="13" customFormat="1" ht="15" customHeight="1">
      <c r="B22" s="33" t="s">
        <v>39</v>
      </c>
      <c r="C22" s="19" t="s">
        <v>30</v>
      </c>
      <c r="D22" s="28">
        <v>2</v>
      </c>
      <c r="E22" s="28"/>
      <c r="F22" s="28">
        <v>10.157</v>
      </c>
      <c r="G22" s="28"/>
      <c r="H22" s="28"/>
      <c r="I22" s="28"/>
      <c r="J22" s="28">
        <v>15.9</v>
      </c>
      <c r="K22" s="28"/>
      <c r="L22" s="28"/>
      <c r="M22" s="32">
        <f t="shared" ref="M22" si="5">IF(SUM(D22:L22)=0,"",IF(SUM(D22:L22)&gt;100,100,SUM(D22:L22)))</f>
        <v>28.057000000000002</v>
      </c>
      <c r="N22" s="31"/>
      <c r="O22" s="24"/>
    </row>
    <row r="23" spans="2:15" s="13" customFormat="1" ht="15" customHeight="1">
      <c r="B23" s="30"/>
      <c r="C23" s="49" t="s">
        <v>29</v>
      </c>
      <c r="D23" s="50">
        <v>2</v>
      </c>
      <c r="E23" s="50"/>
      <c r="F23" s="50">
        <v>10.157</v>
      </c>
      <c r="G23" s="50"/>
      <c r="H23" s="50"/>
      <c r="I23" s="50"/>
      <c r="J23" s="50">
        <v>29.25</v>
      </c>
      <c r="K23" s="50"/>
      <c r="L23" s="50"/>
      <c r="M23" s="51">
        <f>IF(SUM(D23:L23)=0,"",IF(SUM(D23:L23)&gt;100,100,SUM(D23:L23)))</f>
        <v>41.406999999999996</v>
      </c>
      <c r="N23" s="14"/>
      <c r="O23" s="26" t="str">
        <f>IF(SUM(D23:L23)=0,"",IF(SUM(D23:L23)&gt;100,"^",IF(SUM(D23:L23)&lt;30,"Ödeme Yok!","")))</f>
        <v/>
      </c>
    </row>
    <row r="24" spans="2:15" ht="3" customHeight="1">
      <c r="B24" s="15"/>
      <c r="C24" s="20"/>
      <c r="D24" s="20"/>
      <c r="E24" s="20"/>
      <c r="F24" s="20"/>
      <c r="G24" s="20"/>
      <c r="H24" s="20"/>
      <c r="I24" s="20"/>
      <c r="J24" s="20"/>
      <c r="K24" s="20"/>
      <c r="L24" s="20"/>
      <c r="M24" s="20"/>
      <c r="N24" s="23"/>
    </row>
    <row r="25" spans="2:15" s="13" customFormat="1" ht="15" customHeight="1">
      <c r="B25" s="27" t="s">
        <v>32</v>
      </c>
      <c r="C25" s="19" t="s">
        <v>14</v>
      </c>
      <c r="D25" s="28"/>
      <c r="E25" s="28"/>
      <c r="F25" s="28">
        <v>11.1</v>
      </c>
      <c r="G25" s="28"/>
      <c r="H25" s="28"/>
      <c r="I25" s="28"/>
      <c r="J25" s="28">
        <v>19.5</v>
      </c>
      <c r="K25" s="28"/>
      <c r="L25" s="28"/>
      <c r="M25" s="32">
        <f t="shared" ref="M25:M26" si="6">IF(SUM(D25:L25)=0,"",IF(SUM(D25:L25)&gt;100,100,SUM(D25:L25)))</f>
        <v>30.6</v>
      </c>
      <c r="N25" s="5"/>
      <c r="O25" s="25" t="str">
        <f>IF(SUM(D25:L25)&gt;100,"^","")</f>
        <v/>
      </c>
    </row>
    <row r="26" spans="2:15" s="13" customFormat="1" ht="15" customHeight="1">
      <c r="B26" s="29" t="s">
        <v>41</v>
      </c>
      <c r="C26" s="19" t="s">
        <v>22</v>
      </c>
      <c r="D26" s="28"/>
      <c r="E26" s="28"/>
      <c r="F26" s="28">
        <v>11.1</v>
      </c>
      <c r="G26" s="28"/>
      <c r="H26" s="28"/>
      <c r="I26" s="28"/>
      <c r="J26" s="28">
        <v>19.5</v>
      </c>
      <c r="K26" s="28"/>
      <c r="L26" s="28"/>
      <c r="M26" s="32">
        <f t="shared" si="6"/>
        <v>30.6</v>
      </c>
      <c r="N26" s="31"/>
      <c r="O26" s="24"/>
    </row>
    <row r="27" spans="2:15" s="13" customFormat="1" ht="15" customHeight="1">
      <c r="B27" s="33" t="s">
        <v>39</v>
      </c>
      <c r="C27" s="19" t="s">
        <v>30</v>
      </c>
      <c r="D27" s="28"/>
      <c r="E27" s="28"/>
      <c r="F27" s="28">
        <v>11.1</v>
      </c>
      <c r="G27" s="28"/>
      <c r="H27" s="28"/>
      <c r="I27" s="28"/>
      <c r="J27" s="28">
        <v>17.55</v>
      </c>
      <c r="K27" s="28"/>
      <c r="L27" s="28"/>
      <c r="M27" s="32">
        <f t="shared" ref="M27" si="7">IF(SUM(D27:L27)=0,"",IF(SUM(D27:L27)&gt;100,100,SUM(D27:L27)))</f>
        <v>28.65</v>
      </c>
      <c r="N27" s="31"/>
      <c r="O27" s="24"/>
    </row>
    <row r="28" spans="2:15" s="13" customFormat="1" ht="15" customHeight="1">
      <c r="B28" s="30"/>
      <c r="C28" s="49" t="s">
        <v>29</v>
      </c>
      <c r="D28" s="50"/>
      <c r="E28" s="50"/>
      <c r="F28" s="50">
        <v>11.1</v>
      </c>
      <c r="G28" s="50"/>
      <c r="H28" s="50"/>
      <c r="I28" s="50"/>
      <c r="J28" s="50">
        <v>17.55</v>
      </c>
      <c r="K28" s="50"/>
      <c r="L28" s="50"/>
      <c r="M28" s="51">
        <f>IF(SUM(D28:L28)=0,"",IF(SUM(D28:L28)&gt;100,100,SUM(D28:L28)))</f>
        <v>28.65</v>
      </c>
      <c r="N28" s="14"/>
      <c r="O28" s="26" t="str">
        <f>IF(SUM(D28:L28)=0,"",IF(SUM(D28:L28)&gt;100,"^",IF(SUM(D28:L28)&lt;30,"Ödeme Yok!","")))</f>
        <v>Ödeme Yok!</v>
      </c>
    </row>
    <row r="29" spans="2:15" ht="3" customHeight="1">
      <c r="B29" s="15"/>
      <c r="C29" s="20"/>
      <c r="D29" s="20"/>
      <c r="E29" s="20"/>
      <c r="F29" s="20"/>
      <c r="G29" s="20"/>
      <c r="H29" s="20"/>
      <c r="I29" s="20"/>
      <c r="J29" s="20"/>
      <c r="K29" s="20"/>
      <c r="L29" s="20"/>
      <c r="M29" s="20"/>
      <c r="N29" s="23"/>
    </row>
    <row r="30" spans="2:15" s="13" customFormat="1" ht="15" customHeight="1">
      <c r="B30" s="27" t="s">
        <v>32</v>
      </c>
      <c r="C30" s="19" t="s">
        <v>14</v>
      </c>
      <c r="D30" s="28"/>
      <c r="E30" s="28"/>
      <c r="F30" s="28">
        <v>30</v>
      </c>
      <c r="G30" s="28"/>
      <c r="H30" s="28"/>
      <c r="I30" s="28"/>
      <c r="J30" s="28">
        <v>15.9</v>
      </c>
      <c r="K30" s="28"/>
      <c r="L30" s="28"/>
      <c r="M30" s="32">
        <f t="shared" ref="M30:M31" si="8">IF(SUM(D30:L30)=0,"",IF(SUM(D30:L30)&gt;100,100,SUM(D30:L30)))</f>
        <v>45.9</v>
      </c>
      <c r="N30" s="5"/>
      <c r="O30" s="25" t="str">
        <f>IF(SUM(D30:L30)&gt;100,"^","")</f>
        <v/>
      </c>
    </row>
    <row r="31" spans="2:15" s="13" customFormat="1" ht="15" customHeight="1">
      <c r="B31" s="29" t="s">
        <v>42</v>
      </c>
      <c r="C31" s="19" t="s">
        <v>22</v>
      </c>
      <c r="D31" s="28"/>
      <c r="E31" s="28"/>
      <c r="F31" s="28">
        <v>30</v>
      </c>
      <c r="G31" s="28"/>
      <c r="H31" s="28"/>
      <c r="I31" s="28"/>
      <c r="J31" s="28">
        <v>15.9</v>
      </c>
      <c r="K31" s="28"/>
      <c r="L31" s="28"/>
      <c r="M31" s="32">
        <f t="shared" si="8"/>
        <v>45.9</v>
      </c>
      <c r="N31" s="31"/>
      <c r="O31" s="24"/>
    </row>
    <row r="32" spans="2:15" s="13" customFormat="1" ht="15" customHeight="1">
      <c r="B32" s="33" t="s">
        <v>39</v>
      </c>
      <c r="C32" s="19" t="s">
        <v>30</v>
      </c>
      <c r="D32" s="28"/>
      <c r="E32" s="28"/>
      <c r="F32" s="28">
        <v>30</v>
      </c>
      <c r="G32" s="28"/>
      <c r="H32" s="28"/>
      <c r="I32" s="28"/>
      <c r="J32" s="28">
        <v>14.7</v>
      </c>
      <c r="K32" s="28"/>
      <c r="L32" s="28"/>
      <c r="M32" s="32">
        <f t="shared" ref="M32" si="9">IF(SUM(D32:L32)=0,"",IF(SUM(D32:L32)&gt;100,100,SUM(D32:L32)))</f>
        <v>44.7</v>
      </c>
      <c r="N32" s="31"/>
      <c r="O32" s="24"/>
    </row>
    <row r="33" spans="2:15" s="13" customFormat="1" ht="15" customHeight="1">
      <c r="B33" s="30"/>
      <c r="C33" s="49" t="s">
        <v>29</v>
      </c>
      <c r="D33" s="50"/>
      <c r="E33" s="50"/>
      <c r="F33" s="50">
        <v>30</v>
      </c>
      <c r="G33" s="50"/>
      <c r="H33" s="50"/>
      <c r="I33" s="50"/>
      <c r="J33" s="50">
        <v>15.9</v>
      </c>
      <c r="K33" s="50"/>
      <c r="L33" s="50"/>
      <c r="M33" s="51">
        <f>IF(SUM(D33:L33)=0,"",IF(SUM(D33:L33)&gt;100,100,SUM(D33:L33)))</f>
        <v>45.9</v>
      </c>
      <c r="N33" s="14"/>
      <c r="O33" s="26" t="str">
        <f>IF(SUM(D33:L33)=0,"",IF(SUM(D33:L33)&gt;100,"^",IF(SUM(D33:L33)&lt;30,"Ödeme Yok!","")))</f>
        <v/>
      </c>
    </row>
    <row r="34" spans="2:15" ht="3" customHeight="1">
      <c r="B34" s="15"/>
      <c r="C34" s="20"/>
      <c r="D34" s="20"/>
      <c r="E34" s="20"/>
      <c r="F34" s="20"/>
      <c r="G34" s="20"/>
      <c r="H34" s="20"/>
      <c r="I34" s="20"/>
      <c r="J34" s="20"/>
      <c r="K34" s="20"/>
      <c r="L34" s="20"/>
      <c r="M34" s="20"/>
      <c r="N34" s="23"/>
    </row>
    <row r="35" spans="2:15" s="13" customFormat="1" ht="15" customHeight="1">
      <c r="B35" s="27" t="s">
        <v>33</v>
      </c>
      <c r="C35" s="19" t="s">
        <v>14</v>
      </c>
      <c r="D35" s="28"/>
      <c r="E35" s="28"/>
      <c r="F35" s="28">
        <v>30</v>
      </c>
      <c r="G35" s="28"/>
      <c r="H35" s="28"/>
      <c r="I35" s="28"/>
      <c r="J35" s="28">
        <v>9.3000000000000007</v>
      </c>
      <c r="K35" s="28">
        <v>0.42899999999999999</v>
      </c>
      <c r="L35" s="28"/>
      <c r="M35" s="32">
        <f t="shared" ref="M35:M36" si="10">IF(SUM(D35:L35)=0,"",IF(SUM(D35:L35)&gt;100,100,SUM(D35:L35)))</f>
        <v>39.728999999999999</v>
      </c>
      <c r="N35" s="5"/>
      <c r="O35" s="25" t="str">
        <f>IF(SUM(D35:L35)&gt;100,"^","")</f>
        <v/>
      </c>
    </row>
    <row r="36" spans="2:15" s="13" customFormat="1" ht="15" customHeight="1">
      <c r="B36" s="29" t="s">
        <v>101</v>
      </c>
      <c r="C36" s="19" t="s">
        <v>22</v>
      </c>
      <c r="D36" s="28"/>
      <c r="E36" s="28"/>
      <c r="F36" s="28">
        <v>30</v>
      </c>
      <c r="G36" s="28"/>
      <c r="H36" s="28"/>
      <c r="I36" s="28"/>
      <c r="J36" s="28">
        <v>8.1</v>
      </c>
      <c r="K36" s="28">
        <v>0.42899999999999999</v>
      </c>
      <c r="L36" s="28"/>
      <c r="M36" s="32">
        <f t="shared" si="10"/>
        <v>38.529000000000003</v>
      </c>
      <c r="N36" s="31"/>
      <c r="O36" s="24"/>
    </row>
    <row r="37" spans="2:15" s="13" customFormat="1" ht="15" customHeight="1">
      <c r="B37" s="33" t="s">
        <v>39</v>
      </c>
      <c r="C37" s="19" t="s">
        <v>30</v>
      </c>
      <c r="D37" s="28"/>
      <c r="E37" s="28"/>
      <c r="F37" s="28">
        <v>30</v>
      </c>
      <c r="G37" s="28"/>
      <c r="H37" s="28"/>
      <c r="I37" s="28"/>
      <c r="J37" s="28">
        <v>8.1</v>
      </c>
      <c r="K37" s="28">
        <v>0</v>
      </c>
      <c r="L37" s="28"/>
      <c r="M37" s="32">
        <f t="shared" ref="M37" si="11">IF(SUM(D37:L37)=0,"",IF(SUM(D37:L37)&gt;100,100,SUM(D37:L37)))</f>
        <v>38.1</v>
      </c>
      <c r="N37" s="31"/>
      <c r="O37" s="24"/>
    </row>
    <row r="38" spans="2:15" s="13" customFormat="1" ht="15" customHeight="1">
      <c r="B38" s="30"/>
      <c r="C38" s="49" t="s">
        <v>29</v>
      </c>
      <c r="D38" s="50"/>
      <c r="E38" s="50"/>
      <c r="F38" s="50">
        <v>30</v>
      </c>
      <c r="G38" s="50"/>
      <c r="H38" s="50"/>
      <c r="I38" s="50"/>
      <c r="J38" s="50">
        <v>8.1</v>
      </c>
      <c r="K38" s="50">
        <v>0.42899999999999999</v>
      </c>
      <c r="L38" s="50"/>
      <c r="M38" s="51">
        <f>IF(SUM(D38:L38)=0,"",IF(SUM(D38:L38)&gt;100,100,SUM(D38:L38)))</f>
        <v>38.529000000000003</v>
      </c>
      <c r="N38" s="14"/>
      <c r="O38" s="26" t="str">
        <f>IF(SUM(D38:L38)=0,"",IF(SUM(D38:L38)&gt;100,"^",IF(SUM(D38:L38)&lt;30,"Ödeme Yok!","")))</f>
        <v/>
      </c>
    </row>
    <row r="39" spans="2:15" ht="3" customHeight="1">
      <c r="B39" s="15"/>
      <c r="C39" s="20"/>
      <c r="D39" s="20"/>
      <c r="E39" s="20"/>
      <c r="F39" s="20"/>
      <c r="G39" s="20"/>
      <c r="H39" s="20"/>
      <c r="I39" s="20"/>
      <c r="J39" s="20"/>
      <c r="K39" s="20"/>
      <c r="L39" s="20"/>
      <c r="M39" s="20"/>
      <c r="N39" s="23"/>
    </row>
    <row r="40" spans="2:15" s="13" customFormat="1" ht="15" customHeight="1">
      <c r="B40" s="27" t="s">
        <v>33</v>
      </c>
      <c r="C40" s="19" t="s">
        <v>14</v>
      </c>
      <c r="D40" s="28"/>
      <c r="E40" s="28"/>
      <c r="F40" s="28">
        <v>22.5</v>
      </c>
      <c r="G40" s="28"/>
      <c r="H40" s="28"/>
      <c r="I40" s="28"/>
      <c r="J40" s="28">
        <v>7.65</v>
      </c>
      <c r="K40" s="28"/>
      <c r="L40" s="28"/>
      <c r="M40" s="32">
        <f t="shared" ref="M40:M41" si="12">IF(SUM(D40:L40)=0,"",IF(SUM(D40:L40)&gt;100,100,SUM(D40:L40)))</f>
        <v>30.15</v>
      </c>
      <c r="N40" s="5"/>
      <c r="O40" s="25" t="str">
        <f>IF(SUM(D40:L40)&gt;100,"^","")</f>
        <v/>
      </c>
    </row>
    <row r="41" spans="2:15" s="13" customFormat="1" ht="15" customHeight="1">
      <c r="B41" s="29" t="s">
        <v>43</v>
      </c>
      <c r="C41" s="19" t="s">
        <v>22</v>
      </c>
      <c r="D41" s="28"/>
      <c r="E41" s="28"/>
      <c r="F41" s="28">
        <v>22.5</v>
      </c>
      <c r="G41" s="28"/>
      <c r="H41" s="28"/>
      <c r="I41" s="28"/>
      <c r="J41" s="28">
        <v>7.65</v>
      </c>
      <c r="K41" s="28"/>
      <c r="L41" s="28"/>
      <c r="M41" s="32">
        <f t="shared" si="12"/>
        <v>30.15</v>
      </c>
      <c r="N41" s="31"/>
      <c r="O41" s="24"/>
    </row>
    <row r="42" spans="2:15" s="13" customFormat="1" ht="15" customHeight="1">
      <c r="B42" s="33" t="s">
        <v>39</v>
      </c>
      <c r="C42" s="19" t="s">
        <v>30</v>
      </c>
      <c r="D42" s="28"/>
      <c r="E42" s="28"/>
      <c r="F42" s="28">
        <v>22.5</v>
      </c>
      <c r="G42" s="28"/>
      <c r="H42" s="28"/>
      <c r="I42" s="28"/>
      <c r="J42" s="28">
        <v>7.05</v>
      </c>
      <c r="K42" s="28"/>
      <c r="L42" s="28"/>
      <c r="M42" s="32">
        <f t="shared" ref="M42" si="13">IF(SUM(D42:L42)=0,"",IF(SUM(D42:L42)&gt;100,100,SUM(D42:L42)))</f>
        <v>29.55</v>
      </c>
      <c r="N42" s="31"/>
      <c r="O42" s="24"/>
    </row>
    <row r="43" spans="2:15" s="13" customFormat="1" ht="15" customHeight="1">
      <c r="B43" s="30"/>
      <c r="C43" s="49" t="s">
        <v>29</v>
      </c>
      <c r="D43" s="50"/>
      <c r="E43" s="50"/>
      <c r="F43" s="50">
        <v>22.5</v>
      </c>
      <c r="G43" s="50"/>
      <c r="H43" s="50"/>
      <c r="I43" s="50"/>
      <c r="J43" s="50">
        <v>7.65</v>
      </c>
      <c r="K43" s="50"/>
      <c r="L43" s="50"/>
      <c r="M43" s="51">
        <f>IF(SUM(D43:L43)=0,"",IF(SUM(D43:L43)&gt;100,100,SUM(D43:L43)))</f>
        <v>30.15</v>
      </c>
      <c r="N43" s="14"/>
      <c r="O43" s="26" t="str">
        <f>IF(SUM(D43:L43)=0,"",IF(SUM(D43:L43)&gt;100,"^",IF(SUM(D43:L43)&lt;30,"Ödeme Yok!","")))</f>
        <v/>
      </c>
    </row>
    <row r="44" spans="2:15" ht="3" customHeight="1">
      <c r="B44" s="15"/>
      <c r="C44" s="20"/>
      <c r="D44" s="20"/>
      <c r="E44" s="20"/>
      <c r="F44" s="20"/>
      <c r="G44" s="20"/>
      <c r="H44" s="20"/>
      <c r="I44" s="20"/>
      <c r="J44" s="20"/>
      <c r="K44" s="20"/>
      <c r="L44" s="20"/>
      <c r="M44" s="20"/>
      <c r="N44" s="23"/>
    </row>
    <row r="45" spans="2:15" s="13" customFormat="1" ht="15" customHeight="1">
      <c r="B45" s="27" t="s">
        <v>33</v>
      </c>
      <c r="C45" s="19" t="s">
        <v>14</v>
      </c>
      <c r="D45" s="28"/>
      <c r="E45" s="28"/>
      <c r="F45" s="28"/>
      <c r="G45" s="28"/>
      <c r="H45" s="28"/>
      <c r="I45" s="28"/>
      <c r="J45" s="28">
        <v>30</v>
      </c>
      <c r="K45" s="28"/>
      <c r="L45" s="28"/>
      <c r="M45" s="32">
        <f t="shared" ref="M45:M46" si="14">IF(SUM(D45:L45)=0,"",IF(SUM(D45:L45)&gt;100,100,SUM(D45:L45)))</f>
        <v>30</v>
      </c>
      <c r="N45" s="5"/>
      <c r="O45" s="25" t="str">
        <f>IF(SUM(D45:L45)&gt;100,"^","")</f>
        <v/>
      </c>
    </row>
    <row r="46" spans="2:15" s="13" customFormat="1" ht="15" customHeight="1">
      <c r="B46" s="29" t="s">
        <v>44</v>
      </c>
      <c r="C46" s="19" t="s">
        <v>22</v>
      </c>
      <c r="D46" s="28"/>
      <c r="E46" s="28"/>
      <c r="F46" s="28"/>
      <c r="G46" s="28"/>
      <c r="H46" s="28"/>
      <c r="I46" s="28"/>
      <c r="J46" s="28">
        <v>30</v>
      </c>
      <c r="K46" s="28"/>
      <c r="L46" s="28"/>
      <c r="M46" s="32">
        <f t="shared" si="14"/>
        <v>30</v>
      </c>
      <c r="N46" s="31"/>
      <c r="O46" s="24"/>
    </row>
    <row r="47" spans="2:15" s="13" customFormat="1" ht="15" customHeight="1">
      <c r="B47" s="33" t="s">
        <v>39</v>
      </c>
      <c r="C47" s="19" t="s">
        <v>30</v>
      </c>
      <c r="D47" s="28"/>
      <c r="E47" s="28"/>
      <c r="F47" s="28"/>
      <c r="G47" s="28"/>
      <c r="H47" s="28"/>
      <c r="I47" s="28"/>
      <c r="J47" s="28">
        <v>28.8</v>
      </c>
      <c r="K47" s="28"/>
      <c r="L47" s="28"/>
      <c r="M47" s="32">
        <f t="shared" ref="M47" si="15">IF(SUM(D47:L47)=0,"",IF(SUM(D47:L47)&gt;100,100,SUM(D47:L47)))</f>
        <v>28.8</v>
      </c>
      <c r="N47" s="31"/>
      <c r="O47" s="24"/>
    </row>
    <row r="48" spans="2:15" s="13" customFormat="1" ht="15" customHeight="1">
      <c r="B48" s="30"/>
      <c r="C48" s="49" t="s">
        <v>29</v>
      </c>
      <c r="D48" s="50"/>
      <c r="E48" s="50"/>
      <c r="F48" s="50"/>
      <c r="G48" s="50"/>
      <c r="H48" s="50"/>
      <c r="I48" s="50"/>
      <c r="J48" s="50">
        <v>30</v>
      </c>
      <c r="K48" s="50"/>
      <c r="L48" s="50"/>
      <c r="M48" s="51">
        <f>IF(SUM(D48:L48)=0,"",IF(SUM(D48:L48)&gt;100,100,SUM(D48:L48)))</f>
        <v>30</v>
      </c>
      <c r="N48" s="14"/>
      <c r="O48" s="26" t="str">
        <f>IF(SUM(D48:L48)=0,"",IF(SUM(D48:L48)&gt;100,"^",IF(SUM(D48:L48)&lt;30,"Ödeme Yok!","")))</f>
        <v/>
      </c>
    </row>
    <row r="49" spans="2:15" ht="3" customHeight="1">
      <c r="B49" s="15"/>
      <c r="C49" s="20"/>
      <c r="D49" s="20"/>
      <c r="E49" s="20"/>
      <c r="F49" s="20"/>
      <c r="G49" s="20"/>
      <c r="H49" s="20"/>
      <c r="I49" s="20"/>
      <c r="J49" s="20"/>
      <c r="K49" s="20"/>
      <c r="L49" s="20"/>
      <c r="M49" s="20"/>
      <c r="N49" s="23"/>
    </row>
    <row r="50" spans="2:15" s="13" customFormat="1" ht="15" customHeight="1">
      <c r="B50" s="27" t="s">
        <v>33</v>
      </c>
      <c r="C50" s="19" t="s">
        <v>14</v>
      </c>
      <c r="D50" s="28"/>
      <c r="E50" s="28"/>
      <c r="F50" s="28">
        <v>30</v>
      </c>
      <c r="G50" s="28"/>
      <c r="H50" s="28"/>
      <c r="I50" s="28"/>
      <c r="J50" s="28">
        <v>24.75</v>
      </c>
      <c r="K50" s="28">
        <v>2.4</v>
      </c>
      <c r="L50" s="28"/>
      <c r="M50" s="32">
        <f t="shared" ref="M50:M51" si="16">IF(SUM(D50:L50)=0,"",IF(SUM(D50:L50)&gt;100,100,SUM(D50:L50)))</f>
        <v>57.15</v>
      </c>
      <c r="N50" s="5"/>
      <c r="O50" s="25" t="str">
        <f>IF(SUM(D50:L50)&gt;100,"^","")</f>
        <v/>
      </c>
    </row>
    <row r="51" spans="2:15" s="13" customFormat="1" ht="15" customHeight="1">
      <c r="B51" s="29" t="s">
        <v>102</v>
      </c>
      <c r="C51" s="19" t="s">
        <v>22</v>
      </c>
      <c r="D51" s="28"/>
      <c r="E51" s="28"/>
      <c r="F51" s="28">
        <v>30</v>
      </c>
      <c r="G51" s="28"/>
      <c r="H51" s="28"/>
      <c r="I51" s="28"/>
      <c r="J51" s="28">
        <v>24.75</v>
      </c>
      <c r="K51" s="28">
        <v>2.4</v>
      </c>
      <c r="L51" s="28"/>
      <c r="M51" s="32">
        <f t="shared" si="16"/>
        <v>57.15</v>
      </c>
      <c r="N51" s="31"/>
      <c r="O51" s="24"/>
    </row>
    <row r="52" spans="2:15" s="13" customFormat="1" ht="15" customHeight="1">
      <c r="B52" s="33" t="s">
        <v>39</v>
      </c>
      <c r="C52" s="19" t="s">
        <v>30</v>
      </c>
      <c r="D52" s="28"/>
      <c r="E52" s="28"/>
      <c r="F52" s="28">
        <v>30</v>
      </c>
      <c r="G52" s="28"/>
      <c r="H52" s="28"/>
      <c r="I52" s="28"/>
      <c r="J52" s="28">
        <v>26.55</v>
      </c>
      <c r="K52" s="28">
        <v>0</v>
      </c>
      <c r="L52" s="28"/>
      <c r="M52" s="32">
        <f t="shared" ref="M52" si="17">IF(SUM(D52:L52)=0,"",IF(SUM(D52:L52)&gt;100,100,SUM(D52:L52)))</f>
        <v>56.55</v>
      </c>
      <c r="N52" s="31"/>
      <c r="O52" s="24"/>
    </row>
    <row r="53" spans="2:15" s="13" customFormat="1" ht="15" customHeight="1">
      <c r="B53" s="30"/>
      <c r="C53" s="49" t="s">
        <v>29</v>
      </c>
      <c r="D53" s="50"/>
      <c r="E53" s="50"/>
      <c r="F53" s="50">
        <v>30</v>
      </c>
      <c r="G53" s="50"/>
      <c r="H53" s="50"/>
      <c r="I53" s="50"/>
      <c r="J53" s="50">
        <v>26.55</v>
      </c>
      <c r="K53" s="50">
        <v>2.4</v>
      </c>
      <c r="L53" s="50"/>
      <c r="M53" s="51">
        <f>IF(SUM(D53:L53)=0,"",IF(SUM(D53:L53)&gt;100,100,SUM(D53:L53)))</f>
        <v>58.949999999999996</v>
      </c>
      <c r="N53" s="14"/>
      <c r="O53" s="26" t="str">
        <f>IF(SUM(D53:L53)=0,"",IF(SUM(D53:L53)&gt;100,"^",IF(SUM(D53:L53)&lt;30,"Ödeme Yok!","")))</f>
        <v/>
      </c>
    </row>
    <row r="54" spans="2:15" ht="3" customHeight="1">
      <c r="B54" s="15"/>
      <c r="C54" s="20"/>
      <c r="D54" s="20"/>
      <c r="E54" s="20"/>
      <c r="F54" s="20"/>
      <c r="G54" s="20"/>
      <c r="H54" s="20"/>
      <c r="I54" s="20"/>
      <c r="J54" s="20"/>
      <c r="K54" s="20"/>
      <c r="L54" s="20"/>
      <c r="M54" s="20"/>
      <c r="N54" s="23"/>
    </row>
    <row r="55" spans="2:15" s="13" customFormat="1" ht="15" customHeight="1">
      <c r="B55" s="27" t="s">
        <v>33</v>
      </c>
      <c r="C55" s="19" t="s">
        <v>14</v>
      </c>
      <c r="D55" s="28"/>
      <c r="E55" s="28"/>
      <c r="F55" s="28"/>
      <c r="G55" s="28"/>
      <c r="H55" s="28"/>
      <c r="I55" s="28"/>
      <c r="J55" s="28">
        <v>30</v>
      </c>
      <c r="K55" s="28"/>
      <c r="L55" s="28">
        <v>0.8</v>
      </c>
      <c r="M55" s="32">
        <f t="shared" ref="M55:M56" si="18">IF(SUM(D55:L55)=0,"",IF(SUM(D55:L55)&gt;100,100,SUM(D55:L55)))</f>
        <v>30.8</v>
      </c>
      <c r="N55" s="5"/>
      <c r="O55" s="25" t="str">
        <f>IF(SUM(D55:L55)&gt;100,"^","")</f>
        <v/>
      </c>
    </row>
    <row r="56" spans="2:15" s="13" customFormat="1" ht="15" customHeight="1">
      <c r="B56" s="29" t="s">
        <v>45</v>
      </c>
      <c r="C56" s="19" t="s">
        <v>22</v>
      </c>
      <c r="D56" s="28"/>
      <c r="E56" s="28"/>
      <c r="F56" s="28"/>
      <c r="G56" s="28"/>
      <c r="H56" s="28"/>
      <c r="I56" s="28"/>
      <c r="J56" s="28">
        <v>30</v>
      </c>
      <c r="K56" s="28"/>
      <c r="L56" s="28">
        <v>0.8</v>
      </c>
      <c r="M56" s="32">
        <f t="shared" si="18"/>
        <v>30.8</v>
      </c>
      <c r="N56" s="31"/>
      <c r="O56" s="24"/>
    </row>
    <row r="57" spans="2:15" s="13" customFormat="1" ht="15" customHeight="1">
      <c r="B57" s="33" t="s">
        <v>39</v>
      </c>
      <c r="C57" s="19" t="s">
        <v>30</v>
      </c>
      <c r="D57" s="28"/>
      <c r="E57" s="28"/>
      <c r="F57" s="28"/>
      <c r="G57" s="28"/>
      <c r="H57" s="28"/>
      <c r="I57" s="28"/>
      <c r="J57" s="28">
        <v>23.85</v>
      </c>
      <c r="K57" s="28"/>
      <c r="L57" s="28">
        <v>0.8</v>
      </c>
      <c r="M57" s="32">
        <f t="shared" ref="M57" si="19">IF(SUM(D57:L57)=0,"",IF(SUM(D57:L57)&gt;100,100,SUM(D57:L57)))</f>
        <v>24.650000000000002</v>
      </c>
      <c r="N57" s="31"/>
      <c r="O57" s="24"/>
    </row>
    <row r="58" spans="2:15" s="13" customFormat="1" ht="15" customHeight="1">
      <c r="B58" s="30"/>
      <c r="C58" s="49" t="s">
        <v>29</v>
      </c>
      <c r="D58" s="50"/>
      <c r="E58" s="50"/>
      <c r="F58" s="50"/>
      <c r="G58" s="50"/>
      <c r="H58" s="50"/>
      <c r="I58" s="50"/>
      <c r="J58" s="50">
        <v>23.85</v>
      </c>
      <c r="K58" s="50"/>
      <c r="L58" s="50">
        <v>0.8</v>
      </c>
      <c r="M58" s="51">
        <f>IF(SUM(D58:L58)=0,"",IF(SUM(D58:L58)&gt;100,100,SUM(D58:L58)))</f>
        <v>24.650000000000002</v>
      </c>
      <c r="N58" s="14"/>
      <c r="O58" s="26" t="str">
        <f>IF(SUM(D58:L58)=0,"",IF(SUM(D58:L58)&gt;100,"^",IF(SUM(D58:L58)&lt;30,"Ödeme Yok!","")))</f>
        <v>Ödeme Yok!</v>
      </c>
    </row>
    <row r="59" spans="2:15" ht="3" customHeight="1">
      <c r="B59" s="15"/>
      <c r="C59" s="20"/>
      <c r="D59" s="20"/>
      <c r="E59" s="20"/>
      <c r="F59" s="20"/>
      <c r="G59" s="20"/>
      <c r="H59" s="20"/>
      <c r="I59" s="20"/>
      <c r="J59" s="20"/>
      <c r="K59" s="20"/>
      <c r="L59" s="20"/>
      <c r="M59" s="20"/>
      <c r="N59" s="23"/>
    </row>
    <row r="60" spans="2:15" s="13" customFormat="1" ht="15" customHeight="1">
      <c r="B60" s="27" t="s">
        <v>32</v>
      </c>
      <c r="C60" s="19" t="s">
        <v>14</v>
      </c>
      <c r="D60" s="28"/>
      <c r="E60" s="28"/>
      <c r="F60" s="28">
        <v>30</v>
      </c>
      <c r="G60" s="28"/>
      <c r="H60" s="28"/>
      <c r="I60" s="28"/>
      <c r="J60" s="28">
        <v>30</v>
      </c>
      <c r="K60" s="28">
        <v>1.8</v>
      </c>
      <c r="L60" s="28"/>
      <c r="M60" s="32">
        <f t="shared" ref="M60:M61" si="20">IF(SUM(D60:L60)=0,"",IF(SUM(D60:L60)&gt;100,100,SUM(D60:L60)))</f>
        <v>61.8</v>
      </c>
      <c r="N60" s="5"/>
      <c r="O60" s="25" t="str">
        <f>IF(SUM(D60:L60)&gt;100,"^","")</f>
        <v/>
      </c>
    </row>
    <row r="61" spans="2:15" s="13" customFormat="1" ht="15" customHeight="1">
      <c r="B61" s="29" t="s">
        <v>46</v>
      </c>
      <c r="C61" s="19" t="s">
        <v>22</v>
      </c>
      <c r="D61" s="28"/>
      <c r="E61" s="28"/>
      <c r="F61" s="28">
        <v>30</v>
      </c>
      <c r="G61" s="28"/>
      <c r="H61" s="28"/>
      <c r="I61" s="28"/>
      <c r="J61" s="28">
        <v>30</v>
      </c>
      <c r="K61" s="28">
        <v>1.8</v>
      </c>
      <c r="L61" s="28"/>
      <c r="M61" s="32">
        <f t="shared" si="20"/>
        <v>61.8</v>
      </c>
      <c r="N61" s="31"/>
      <c r="O61" s="24"/>
    </row>
    <row r="62" spans="2:15" s="13" customFormat="1" ht="15" customHeight="1">
      <c r="B62" s="33" t="s">
        <v>47</v>
      </c>
      <c r="C62" s="19" t="s">
        <v>30</v>
      </c>
      <c r="D62" s="28"/>
      <c r="E62" s="28"/>
      <c r="F62" s="28">
        <v>30</v>
      </c>
      <c r="G62" s="28"/>
      <c r="H62" s="28"/>
      <c r="I62" s="28"/>
      <c r="J62" s="28">
        <v>30</v>
      </c>
      <c r="K62" s="28">
        <v>0</v>
      </c>
      <c r="L62" s="28"/>
      <c r="M62" s="32">
        <f t="shared" ref="M62" si="21">IF(SUM(D62:L62)=0,"",IF(SUM(D62:L62)&gt;100,100,SUM(D62:L62)))</f>
        <v>60</v>
      </c>
      <c r="N62" s="31"/>
      <c r="O62" s="24"/>
    </row>
    <row r="63" spans="2:15" s="13" customFormat="1" ht="15" customHeight="1">
      <c r="B63" s="30"/>
      <c r="C63" s="49" t="s">
        <v>29</v>
      </c>
      <c r="D63" s="50"/>
      <c r="E63" s="50"/>
      <c r="F63" s="50">
        <v>30</v>
      </c>
      <c r="G63" s="50"/>
      <c r="H63" s="50"/>
      <c r="I63" s="50"/>
      <c r="J63" s="50">
        <v>30</v>
      </c>
      <c r="K63" s="50">
        <v>1.8</v>
      </c>
      <c r="L63" s="50"/>
      <c r="M63" s="51">
        <f>IF(SUM(D63:L63)=0,"",IF(SUM(D63:L63)&gt;100,100,SUM(D63:L63)))</f>
        <v>61.8</v>
      </c>
      <c r="N63" s="14"/>
      <c r="O63" s="26" t="str">
        <f>IF(SUM(D63:L63)=0,"",IF(SUM(D63:L63)&gt;100,"^",IF(SUM(D63:L63)&lt;30,"Ödeme Yok!","")))</f>
        <v/>
      </c>
    </row>
    <row r="64" spans="2:15" ht="3" customHeight="1">
      <c r="B64" s="15"/>
      <c r="C64" s="20"/>
      <c r="D64" s="20"/>
      <c r="E64" s="20"/>
      <c r="F64" s="20"/>
      <c r="G64" s="20"/>
      <c r="H64" s="20"/>
      <c r="I64" s="20"/>
      <c r="J64" s="20"/>
      <c r="K64" s="20"/>
      <c r="L64" s="20"/>
      <c r="M64" s="20"/>
      <c r="N64" s="23"/>
    </row>
    <row r="65" spans="2:15" s="13" customFormat="1" ht="15" customHeight="1">
      <c r="B65" s="27" t="s">
        <v>31</v>
      </c>
      <c r="C65" s="19" t="s">
        <v>14</v>
      </c>
      <c r="D65" s="28"/>
      <c r="E65" s="28"/>
      <c r="F65" s="28">
        <v>30</v>
      </c>
      <c r="G65" s="28"/>
      <c r="H65" s="28"/>
      <c r="I65" s="28"/>
      <c r="J65" s="28">
        <v>30</v>
      </c>
      <c r="K65" s="28">
        <v>1.8</v>
      </c>
      <c r="L65" s="28"/>
      <c r="M65" s="32">
        <f t="shared" ref="M65:M66" si="22">IF(SUM(D65:L65)=0,"",IF(SUM(D65:L65)&gt;100,100,SUM(D65:L65)))</f>
        <v>61.8</v>
      </c>
      <c r="N65" s="5"/>
      <c r="O65" s="25" t="str">
        <f>IF(SUM(D65:L65)&gt;100,"^","")</f>
        <v/>
      </c>
    </row>
    <row r="66" spans="2:15" s="13" customFormat="1" ht="15" customHeight="1">
      <c r="B66" s="29" t="s">
        <v>48</v>
      </c>
      <c r="C66" s="19" t="s">
        <v>22</v>
      </c>
      <c r="D66" s="28"/>
      <c r="E66" s="28"/>
      <c r="F66" s="28">
        <v>30</v>
      </c>
      <c r="G66" s="28"/>
      <c r="H66" s="28"/>
      <c r="I66" s="28"/>
      <c r="J66" s="28">
        <v>30</v>
      </c>
      <c r="K66" s="28">
        <v>1.8</v>
      </c>
      <c r="L66" s="28"/>
      <c r="M66" s="32">
        <f t="shared" si="22"/>
        <v>61.8</v>
      </c>
      <c r="N66" s="31"/>
      <c r="O66" s="24"/>
    </row>
    <row r="67" spans="2:15" s="13" customFormat="1" ht="15" customHeight="1">
      <c r="B67" s="33" t="s">
        <v>49</v>
      </c>
      <c r="C67" s="19" t="s">
        <v>30</v>
      </c>
      <c r="D67" s="28"/>
      <c r="E67" s="28"/>
      <c r="F67" s="28">
        <v>30</v>
      </c>
      <c r="G67" s="28"/>
      <c r="H67" s="28"/>
      <c r="I67" s="28"/>
      <c r="J67" s="28">
        <v>30</v>
      </c>
      <c r="K67" s="28">
        <v>0</v>
      </c>
      <c r="L67" s="28"/>
      <c r="M67" s="32">
        <f t="shared" ref="M67" si="23">IF(SUM(D67:L67)=0,"",IF(SUM(D67:L67)&gt;100,100,SUM(D67:L67)))</f>
        <v>60</v>
      </c>
      <c r="N67" s="31"/>
      <c r="O67" s="24"/>
    </row>
    <row r="68" spans="2:15" s="13" customFormat="1" ht="15" customHeight="1">
      <c r="B68" s="30"/>
      <c r="C68" s="49" t="s">
        <v>29</v>
      </c>
      <c r="D68" s="50"/>
      <c r="E68" s="50"/>
      <c r="F68" s="50">
        <v>30</v>
      </c>
      <c r="G68" s="50"/>
      <c r="H68" s="50"/>
      <c r="I68" s="50"/>
      <c r="J68" s="50">
        <v>30</v>
      </c>
      <c r="K68" s="50">
        <v>1.8</v>
      </c>
      <c r="L68" s="50"/>
      <c r="M68" s="51">
        <f>IF(SUM(D68:L68)=0,"",IF(SUM(D68:L68)&gt;100,100,SUM(D68:L68)))</f>
        <v>61.8</v>
      </c>
      <c r="N68" s="14"/>
      <c r="O68" s="26" t="str">
        <f>IF(SUM(D68:L68)=0,"",IF(SUM(D68:L68)&gt;100,"^",IF(SUM(D68:L68)&lt;30,"Ödeme Yok!","")))</f>
        <v/>
      </c>
    </row>
    <row r="69" spans="2:15" ht="3" customHeight="1">
      <c r="B69" s="15"/>
      <c r="C69" s="20"/>
      <c r="D69" s="20"/>
      <c r="E69" s="20"/>
      <c r="F69" s="20"/>
      <c r="G69" s="20"/>
      <c r="H69" s="20"/>
      <c r="I69" s="20"/>
      <c r="J69" s="20"/>
      <c r="K69" s="20"/>
      <c r="L69" s="20"/>
      <c r="M69" s="20"/>
      <c r="N69" s="23"/>
    </row>
    <row r="70" spans="2:15" s="13" customFormat="1" ht="15" customHeight="1">
      <c r="B70" s="27" t="s">
        <v>31</v>
      </c>
      <c r="C70" s="19" t="s">
        <v>14</v>
      </c>
      <c r="D70" s="28"/>
      <c r="E70" s="28"/>
      <c r="F70" s="28">
        <v>30</v>
      </c>
      <c r="G70" s="28"/>
      <c r="H70" s="28"/>
      <c r="I70" s="28"/>
      <c r="J70" s="28">
        <v>30</v>
      </c>
      <c r="K70" s="28"/>
      <c r="L70" s="28"/>
      <c r="M70" s="32">
        <f t="shared" ref="M70:M71" si="24">IF(SUM(D70:L70)=0,"",IF(SUM(D70:L70)&gt;100,100,SUM(D70:L70)))</f>
        <v>60</v>
      </c>
      <c r="N70" s="5"/>
      <c r="O70" s="25" t="str">
        <f>IF(SUM(D70:L70)&gt;100,"^","")</f>
        <v/>
      </c>
    </row>
    <row r="71" spans="2:15" s="13" customFormat="1" ht="15" customHeight="1">
      <c r="B71" s="29" t="s">
        <v>50</v>
      </c>
      <c r="C71" s="19" t="s">
        <v>22</v>
      </c>
      <c r="D71" s="28"/>
      <c r="E71" s="28"/>
      <c r="F71" s="28">
        <v>30</v>
      </c>
      <c r="G71" s="28"/>
      <c r="H71" s="28"/>
      <c r="I71" s="28"/>
      <c r="J71" s="28">
        <v>30</v>
      </c>
      <c r="K71" s="28"/>
      <c r="L71" s="28"/>
      <c r="M71" s="32">
        <f t="shared" si="24"/>
        <v>60</v>
      </c>
      <c r="N71" s="31"/>
      <c r="O71" s="24"/>
    </row>
    <row r="72" spans="2:15" s="13" customFormat="1" ht="15" customHeight="1">
      <c r="B72" s="33" t="s">
        <v>47</v>
      </c>
      <c r="C72" s="19" t="s">
        <v>30</v>
      </c>
      <c r="D72" s="28"/>
      <c r="E72" s="28"/>
      <c r="F72" s="28">
        <v>30</v>
      </c>
      <c r="G72" s="28"/>
      <c r="H72" s="28"/>
      <c r="I72" s="28"/>
      <c r="J72" s="28">
        <v>27.9</v>
      </c>
      <c r="K72" s="28"/>
      <c r="L72" s="28"/>
      <c r="M72" s="32">
        <f t="shared" ref="M72" si="25">IF(SUM(D72:L72)=0,"",IF(SUM(D72:L72)&gt;100,100,SUM(D72:L72)))</f>
        <v>57.9</v>
      </c>
      <c r="N72" s="31"/>
      <c r="O72" s="24"/>
    </row>
    <row r="73" spans="2:15" s="13" customFormat="1" ht="15" customHeight="1">
      <c r="B73" s="30"/>
      <c r="C73" s="49" t="s">
        <v>29</v>
      </c>
      <c r="D73" s="50"/>
      <c r="E73" s="50"/>
      <c r="F73" s="50">
        <v>30</v>
      </c>
      <c r="G73" s="50"/>
      <c r="H73" s="50"/>
      <c r="I73" s="50"/>
      <c r="J73" s="50">
        <v>27.9</v>
      </c>
      <c r="K73" s="50"/>
      <c r="L73" s="50"/>
      <c r="M73" s="51">
        <f>IF(SUM(D73:L73)=0,"",IF(SUM(D73:L73)&gt;100,100,SUM(D73:L73)))</f>
        <v>57.9</v>
      </c>
      <c r="N73" s="14"/>
      <c r="O73" s="26" t="str">
        <f>IF(SUM(D73:L73)=0,"",IF(SUM(D73:L73)&gt;100,"^",IF(SUM(D73:L73)&lt;30,"Ödeme Yok!","")))</f>
        <v/>
      </c>
    </row>
    <row r="74" spans="2:15" ht="3" customHeight="1">
      <c r="B74" s="15"/>
      <c r="C74" s="20"/>
      <c r="D74" s="20"/>
      <c r="E74" s="20"/>
      <c r="F74" s="20"/>
      <c r="G74" s="20"/>
      <c r="H74" s="20"/>
      <c r="I74" s="20"/>
      <c r="J74" s="20"/>
      <c r="K74" s="20"/>
      <c r="L74" s="20"/>
      <c r="M74" s="20"/>
      <c r="N74" s="23"/>
    </row>
    <row r="75" spans="2:15" s="13" customFormat="1" ht="15" customHeight="1">
      <c r="B75" s="27" t="s">
        <v>33</v>
      </c>
      <c r="C75" s="19" t="s">
        <v>14</v>
      </c>
      <c r="D75" s="28"/>
      <c r="E75" s="28"/>
      <c r="F75" s="28">
        <v>30</v>
      </c>
      <c r="G75" s="28"/>
      <c r="H75" s="28"/>
      <c r="I75" s="28"/>
      <c r="J75" s="28">
        <v>19.8</v>
      </c>
      <c r="K75" s="28">
        <v>2.4</v>
      </c>
      <c r="L75" s="28"/>
      <c r="M75" s="32">
        <f t="shared" ref="M75:M76" si="26">IF(SUM(D75:L75)=0,"",IF(SUM(D75:L75)&gt;100,100,SUM(D75:L75)))</f>
        <v>52.199999999999996</v>
      </c>
      <c r="N75" s="5"/>
      <c r="O75" s="25" t="str">
        <f>IF(SUM(D75:L75)&gt;100,"^","")</f>
        <v/>
      </c>
    </row>
    <row r="76" spans="2:15" s="13" customFormat="1" ht="15" customHeight="1">
      <c r="B76" s="29" t="s">
        <v>51</v>
      </c>
      <c r="C76" s="19" t="s">
        <v>22</v>
      </c>
      <c r="D76" s="28"/>
      <c r="E76" s="28"/>
      <c r="F76" s="28">
        <v>30</v>
      </c>
      <c r="G76" s="28"/>
      <c r="H76" s="28"/>
      <c r="I76" s="28"/>
      <c r="J76" s="28">
        <v>19.8</v>
      </c>
      <c r="K76" s="28">
        <v>2.4</v>
      </c>
      <c r="L76" s="28"/>
      <c r="M76" s="32">
        <f t="shared" si="26"/>
        <v>52.199999999999996</v>
      </c>
      <c r="N76" s="31"/>
      <c r="O76" s="24"/>
    </row>
    <row r="77" spans="2:15" s="13" customFormat="1" ht="15" customHeight="1">
      <c r="B77" s="33" t="s">
        <v>47</v>
      </c>
      <c r="C77" s="19" t="s">
        <v>30</v>
      </c>
      <c r="D77" s="28"/>
      <c r="E77" s="28"/>
      <c r="F77" s="28">
        <v>30</v>
      </c>
      <c r="G77" s="28"/>
      <c r="H77" s="28"/>
      <c r="I77" s="28"/>
      <c r="J77" s="28">
        <v>19.8</v>
      </c>
      <c r="K77" s="28">
        <v>0</v>
      </c>
      <c r="L77" s="28"/>
      <c r="M77" s="32">
        <f t="shared" ref="M77" si="27">IF(SUM(D77:L77)=0,"",IF(SUM(D77:L77)&gt;100,100,SUM(D77:L77)))</f>
        <v>49.8</v>
      </c>
      <c r="N77" s="31"/>
      <c r="O77" s="24"/>
    </row>
    <row r="78" spans="2:15" s="13" customFormat="1" ht="15" customHeight="1">
      <c r="B78" s="30"/>
      <c r="C78" s="49" t="s">
        <v>29</v>
      </c>
      <c r="D78" s="50"/>
      <c r="E78" s="50"/>
      <c r="F78" s="50">
        <v>30</v>
      </c>
      <c r="G78" s="50"/>
      <c r="H78" s="50"/>
      <c r="I78" s="50"/>
      <c r="J78" s="50">
        <v>19.8</v>
      </c>
      <c r="K78" s="50">
        <v>2.4</v>
      </c>
      <c r="L78" s="50"/>
      <c r="M78" s="51">
        <f>IF(SUM(D78:L78)=0,"",IF(SUM(D78:L78)&gt;100,100,SUM(D78:L78)))</f>
        <v>52.199999999999996</v>
      </c>
      <c r="N78" s="14"/>
      <c r="O78" s="26" t="str">
        <f>IF(SUM(D78:L78)=0,"",IF(SUM(D78:L78)&gt;100,"^",IF(SUM(D78:L78)&lt;30,"Ödeme Yok!","")))</f>
        <v/>
      </c>
    </row>
    <row r="79" spans="2:15" ht="3" customHeight="1">
      <c r="B79" s="15"/>
      <c r="C79" s="20"/>
      <c r="D79" s="20"/>
      <c r="E79" s="20"/>
      <c r="F79" s="20"/>
      <c r="G79" s="20"/>
      <c r="H79" s="20"/>
      <c r="I79" s="20"/>
      <c r="J79" s="20"/>
      <c r="K79" s="20"/>
      <c r="L79" s="20"/>
      <c r="M79" s="20"/>
      <c r="N79" s="23"/>
    </row>
    <row r="80" spans="2:15" s="13" customFormat="1" ht="15" customHeight="1">
      <c r="B80" s="27" t="s">
        <v>11</v>
      </c>
      <c r="C80" s="19" t="s">
        <v>14</v>
      </c>
      <c r="D80" s="28"/>
      <c r="E80" s="28"/>
      <c r="F80" s="28"/>
      <c r="G80" s="28">
        <v>15</v>
      </c>
      <c r="H80" s="28">
        <v>15</v>
      </c>
      <c r="I80" s="28"/>
      <c r="J80" s="28"/>
      <c r="K80" s="28"/>
      <c r="L80" s="28"/>
      <c r="M80" s="32">
        <f t="shared" ref="M80:M81" si="28">IF(SUM(D80:L80)=0,"",IF(SUM(D80:L80)&gt;100,100,SUM(D80:L80)))</f>
        <v>30</v>
      </c>
      <c r="N80" s="5"/>
      <c r="O80" s="25" t="str">
        <f>IF(SUM(D80:L80)&gt;100,"^","")</f>
        <v/>
      </c>
    </row>
    <row r="81" spans="2:15" s="13" customFormat="1" ht="15" customHeight="1">
      <c r="B81" s="29" t="s">
        <v>98</v>
      </c>
      <c r="C81" s="19" t="s">
        <v>22</v>
      </c>
      <c r="D81" s="28"/>
      <c r="E81" s="28"/>
      <c r="F81" s="28"/>
      <c r="G81" s="28">
        <v>15</v>
      </c>
      <c r="H81" s="28">
        <v>15</v>
      </c>
      <c r="I81" s="28"/>
      <c r="J81" s="28"/>
      <c r="K81" s="28"/>
      <c r="L81" s="28"/>
      <c r="M81" s="32">
        <f t="shared" si="28"/>
        <v>30</v>
      </c>
      <c r="N81" s="31"/>
      <c r="O81" s="24"/>
    </row>
    <row r="82" spans="2:15" s="13" customFormat="1" ht="15" customHeight="1">
      <c r="B82" s="33" t="s">
        <v>99</v>
      </c>
      <c r="C82" s="19" t="s">
        <v>30</v>
      </c>
      <c r="D82" s="28"/>
      <c r="E82" s="28"/>
      <c r="F82" s="28"/>
      <c r="G82" s="28">
        <v>0</v>
      </c>
      <c r="H82" s="28">
        <v>15</v>
      </c>
      <c r="I82" s="28"/>
      <c r="J82" s="28"/>
      <c r="K82" s="28"/>
      <c r="L82" s="28"/>
      <c r="M82" s="32">
        <f t="shared" ref="M82" si="29">IF(SUM(D82:L82)=0,"",IF(SUM(D82:L82)&gt;100,100,SUM(D82:L82)))</f>
        <v>15</v>
      </c>
      <c r="N82" s="31"/>
      <c r="O82" s="24"/>
    </row>
    <row r="83" spans="2:15" s="13" customFormat="1" ht="15" customHeight="1">
      <c r="B83" s="53" t="s">
        <v>100</v>
      </c>
      <c r="C83" s="49" t="s">
        <v>29</v>
      </c>
      <c r="D83" s="50"/>
      <c r="E83" s="50"/>
      <c r="F83" s="50"/>
      <c r="G83" s="50">
        <v>15</v>
      </c>
      <c r="H83" s="50">
        <v>15</v>
      </c>
      <c r="I83" s="50"/>
      <c r="J83" s="50"/>
      <c r="K83" s="50"/>
      <c r="L83" s="50"/>
      <c r="M83" s="51">
        <f>IF(SUM(D83:L83)=0,"",IF(SUM(D83:L83)&gt;100,100,SUM(D83:L83)))</f>
        <v>30</v>
      </c>
      <c r="N83" s="14"/>
      <c r="O83" s="26" t="str">
        <f>IF(SUM(D83:L83)=0,"",IF(SUM(D83:L83)&gt;100,"^",IF(SUM(D83:L83)&lt;30,"Ödeme Yok!","")))</f>
        <v/>
      </c>
    </row>
    <row r="84" spans="2:15" ht="3" customHeight="1">
      <c r="B84" s="15"/>
      <c r="C84" s="20"/>
      <c r="D84" s="20"/>
      <c r="E84" s="20"/>
      <c r="F84" s="20"/>
      <c r="G84" s="20"/>
      <c r="H84" s="20"/>
      <c r="I84" s="20"/>
      <c r="J84" s="20"/>
      <c r="K84" s="20"/>
      <c r="L84" s="20"/>
      <c r="M84" s="20"/>
      <c r="N84" s="23"/>
    </row>
    <row r="85" spans="2:15" s="13" customFormat="1" ht="15" customHeight="1">
      <c r="B85" s="27" t="s">
        <v>31</v>
      </c>
      <c r="C85" s="19" t="s">
        <v>14</v>
      </c>
      <c r="D85" s="28"/>
      <c r="E85" s="28"/>
      <c r="F85" s="28">
        <v>22.5</v>
      </c>
      <c r="G85" s="28"/>
      <c r="H85" s="28"/>
      <c r="I85" s="28"/>
      <c r="J85" s="28">
        <v>5.0999999999999996</v>
      </c>
      <c r="K85" s="28">
        <v>9</v>
      </c>
      <c r="L85" s="28"/>
      <c r="M85" s="32">
        <f t="shared" ref="M85:M86" si="30">IF(SUM(D85:L85)=0,"",IF(SUM(D85:L85)&gt;100,100,SUM(D85:L85)))</f>
        <v>36.6</v>
      </c>
      <c r="N85" s="5"/>
      <c r="O85" s="25" t="str">
        <f>IF(SUM(D85:L85)&gt;100,"^","")</f>
        <v/>
      </c>
    </row>
    <row r="86" spans="2:15" s="13" customFormat="1" ht="15" customHeight="1">
      <c r="B86" s="29" t="s">
        <v>52</v>
      </c>
      <c r="C86" s="19" t="s">
        <v>22</v>
      </c>
      <c r="D86" s="28"/>
      <c r="E86" s="28"/>
      <c r="F86" s="28">
        <v>22.5</v>
      </c>
      <c r="G86" s="28"/>
      <c r="H86" s="28"/>
      <c r="I86" s="28"/>
      <c r="J86" s="28">
        <v>5.0999999999999996</v>
      </c>
      <c r="K86" s="28">
        <v>9</v>
      </c>
      <c r="L86" s="28"/>
      <c r="M86" s="32">
        <f t="shared" si="30"/>
        <v>36.6</v>
      </c>
      <c r="N86" s="31"/>
      <c r="O86" s="24"/>
    </row>
    <row r="87" spans="2:15" s="13" customFormat="1" ht="15" customHeight="1">
      <c r="B87" s="33" t="s">
        <v>53</v>
      </c>
      <c r="C87" s="19" t="s">
        <v>30</v>
      </c>
      <c r="D87" s="28"/>
      <c r="E87" s="28"/>
      <c r="F87" s="28">
        <v>21</v>
      </c>
      <c r="G87" s="28"/>
      <c r="H87" s="28"/>
      <c r="I87" s="28"/>
      <c r="J87" s="28">
        <v>3</v>
      </c>
      <c r="K87" s="28">
        <v>0</v>
      </c>
      <c r="L87" s="28"/>
      <c r="M87" s="32">
        <f t="shared" ref="M87" si="31">IF(SUM(D87:L87)=0,"",IF(SUM(D87:L87)&gt;100,100,SUM(D87:L87)))</f>
        <v>24</v>
      </c>
      <c r="N87" s="31"/>
      <c r="O87" s="24"/>
    </row>
    <row r="88" spans="2:15" s="13" customFormat="1" ht="15" customHeight="1">
      <c r="B88" s="30"/>
      <c r="C88" s="49" t="s">
        <v>29</v>
      </c>
      <c r="D88" s="50"/>
      <c r="E88" s="50"/>
      <c r="F88" s="50">
        <v>30</v>
      </c>
      <c r="G88" s="50"/>
      <c r="H88" s="50"/>
      <c r="I88" s="50"/>
      <c r="J88" s="50">
        <v>3</v>
      </c>
      <c r="K88" s="50">
        <v>3</v>
      </c>
      <c r="L88" s="50"/>
      <c r="M88" s="51">
        <f>IF(SUM(D88:L88)=0,"",IF(SUM(D88:L88)&gt;100,100,SUM(D88:L88)))</f>
        <v>36</v>
      </c>
      <c r="N88" s="14"/>
      <c r="O88" s="26" t="str">
        <f>IF(SUM(D88:L88)=0,"",IF(SUM(D88:L88)&gt;100,"^",IF(SUM(D88:L88)&lt;30,"Ödeme Yok!","")))</f>
        <v/>
      </c>
    </row>
    <row r="89" spans="2:15" ht="3" customHeight="1">
      <c r="B89" s="15"/>
      <c r="C89" s="20"/>
      <c r="D89" s="20"/>
      <c r="E89" s="20"/>
      <c r="F89" s="20"/>
      <c r="G89" s="20"/>
      <c r="H89" s="20"/>
      <c r="I89" s="20"/>
      <c r="J89" s="20"/>
      <c r="K89" s="20"/>
      <c r="L89" s="20"/>
      <c r="M89" s="20"/>
      <c r="N89" s="23"/>
    </row>
    <row r="90" spans="2:15" s="13" customFormat="1" ht="15" customHeight="1">
      <c r="B90" s="27" t="s">
        <v>31</v>
      </c>
      <c r="C90" s="19" t="s">
        <v>14</v>
      </c>
      <c r="D90" s="28"/>
      <c r="E90" s="28"/>
      <c r="F90" s="28">
        <v>16.8</v>
      </c>
      <c r="G90" s="28"/>
      <c r="H90" s="28"/>
      <c r="I90" s="28"/>
      <c r="J90" s="28">
        <v>18.600000000000001</v>
      </c>
      <c r="K90" s="28"/>
      <c r="L90" s="28"/>
      <c r="M90" s="32">
        <f t="shared" ref="M90:M91" si="32">IF(SUM(D90:L90)=0,"",IF(SUM(D90:L90)&gt;100,100,SUM(D90:L90)))</f>
        <v>35.400000000000006</v>
      </c>
      <c r="N90" s="5"/>
      <c r="O90" s="25" t="str">
        <f>IF(SUM(D90:L90)&gt;100,"^","")</f>
        <v/>
      </c>
    </row>
    <row r="91" spans="2:15" s="13" customFormat="1" ht="15" customHeight="1">
      <c r="B91" s="29" t="s">
        <v>54</v>
      </c>
      <c r="C91" s="19" t="s">
        <v>22</v>
      </c>
      <c r="D91" s="28"/>
      <c r="E91" s="28"/>
      <c r="F91" s="28">
        <v>12.35</v>
      </c>
      <c r="G91" s="28"/>
      <c r="H91" s="28"/>
      <c r="I91" s="28"/>
      <c r="J91" s="28">
        <v>18.600000000000001</v>
      </c>
      <c r="K91" s="28"/>
      <c r="L91" s="28"/>
      <c r="M91" s="32">
        <f t="shared" si="32"/>
        <v>30.950000000000003</v>
      </c>
      <c r="N91" s="31"/>
      <c r="O91" s="24"/>
    </row>
    <row r="92" spans="2:15" s="13" customFormat="1" ht="15" customHeight="1">
      <c r="B92" s="33" t="s">
        <v>55</v>
      </c>
      <c r="C92" s="19" t="s">
        <v>30</v>
      </c>
      <c r="D92" s="28"/>
      <c r="E92" s="28"/>
      <c r="F92" s="28">
        <v>12.3</v>
      </c>
      <c r="G92" s="28"/>
      <c r="H92" s="28"/>
      <c r="I92" s="28"/>
      <c r="J92" s="28">
        <v>16.2</v>
      </c>
      <c r="K92" s="28"/>
      <c r="L92" s="28"/>
      <c r="M92" s="32">
        <f t="shared" ref="M92" si="33">IF(SUM(D92:L92)=0,"",IF(SUM(D92:L92)&gt;100,100,SUM(D92:L92)))</f>
        <v>28.5</v>
      </c>
      <c r="N92" s="31"/>
      <c r="O92" s="24"/>
    </row>
    <row r="93" spans="2:15" s="13" customFormat="1" ht="15" customHeight="1">
      <c r="B93" s="30"/>
      <c r="C93" s="49" t="s">
        <v>29</v>
      </c>
      <c r="D93" s="50"/>
      <c r="E93" s="50"/>
      <c r="F93" s="50">
        <v>12.3</v>
      </c>
      <c r="G93" s="50"/>
      <c r="H93" s="50"/>
      <c r="I93" s="50"/>
      <c r="J93" s="50">
        <v>17.399999999999999</v>
      </c>
      <c r="K93" s="50"/>
      <c r="L93" s="50"/>
      <c r="M93" s="51">
        <f>IF(SUM(D93:L93)=0,"",IF(SUM(D93:L93)&gt;100,100,SUM(D93:L93)))</f>
        <v>29.7</v>
      </c>
      <c r="N93" s="14"/>
      <c r="O93" s="26" t="str">
        <f>IF(SUM(D93:L93)=0,"",IF(SUM(D93:L93)&gt;100,"^",IF(SUM(D93:L93)&lt;30,"Ödeme Yok!","")))</f>
        <v>Ödeme Yok!</v>
      </c>
    </row>
    <row r="94" spans="2:15" ht="3" customHeight="1">
      <c r="B94" s="15"/>
      <c r="C94" s="20"/>
      <c r="D94" s="20"/>
      <c r="E94" s="20"/>
      <c r="F94" s="20"/>
      <c r="G94" s="20"/>
      <c r="H94" s="20"/>
      <c r="I94" s="20"/>
      <c r="J94" s="20"/>
      <c r="K94" s="20"/>
      <c r="L94" s="20"/>
      <c r="M94" s="20"/>
      <c r="N94" s="23"/>
    </row>
    <row r="95" spans="2:15" s="13" customFormat="1" ht="15" customHeight="1">
      <c r="B95" s="27" t="s">
        <v>33</v>
      </c>
      <c r="C95" s="19" t="s">
        <v>14</v>
      </c>
      <c r="D95" s="28"/>
      <c r="E95" s="28"/>
      <c r="F95" s="28">
        <v>30</v>
      </c>
      <c r="G95" s="28"/>
      <c r="H95" s="28"/>
      <c r="I95" s="28"/>
      <c r="J95" s="28">
        <v>15.15</v>
      </c>
      <c r="K95" s="28"/>
      <c r="L95" s="28"/>
      <c r="M95" s="32">
        <f t="shared" ref="M95:M96" si="34">IF(SUM(D95:L95)=0,"",IF(SUM(D95:L95)&gt;100,100,SUM(D95:L95)))</f>
        <v>45.15</v>
      </c>
      <c r="N95" s="5"/>
      <c r="O95" s="25" t="str">
        <f>IF(SUM(D95:L95)&gt;100,"^","")</f>
        <v/>
      </c>
    </row>
    <row r="96" spans="2:15" s="13" customFormat="1" ht="15" customHeight="1">
      <c r="B96" s="29" t="s">
        <v>56</v>
      </c>
      <c r="C96" s="19" t="s">
        <v>22</v>
      </c>
      <c r="D96" s="28"/>
      <c r="E96" s="28"/>
      <c r="F96" s="28">
        <v>30</v>
      </c>
      <c r="G96" s="28"/>
      <c r="H96" s="28"/>
      <c r="I96" s="28"/>
      <c r="J96" s="28">
        <v>15.15</v>
      </c>
      <c r="K96" s="28"/>
      <c r="L96" s="28"/>
      <c r="M96" s="32">
        <f t="shared" si="34"/>
        <v>45.15</v>
      </c>
      <c r="N96" s="31"/>
      <c r="O96" s="24"/>
    </row>
    <row r="97" spans="2:15" s="13" customFormat="1" ht="15" customHeight="1">
      <c r="B97" s="33" t="s">
        <v>55</v>
      </c>
      <c r="C97" s="19" t="s">
        <v>30</v>
      </c>
      <c r="D97" s="28"/>
      <c r="E97" s="28"/>
      <c r="F97" s="28">
        <v>30</v>
      </c>
      <c r="G97" s="28"/>
      <c r="H97" s="28"/>
      <c r="I97" s="28"/>
      <c r="J97" s="28">
        <v>0</v>
      </c>
      <c r="K97" s="28"/>
      <c r="L97" s="28"/>
      <c r="M97" s="32">
        <f t="shared" ref="M97" si="35">IF(SUM(D97:L97)=0,"",IF(SUM(D97:L97)&gt;100,100,SUM(D97:L97)))</f>
        <v>30</v>
      </c>
      <c r="N97" s="31"/>
      <c r="O97" s="24"/>
    </row>
    <row r="98" spans="2:15" s="13" customFormat="1" ht="15" customHeight="1">
      <c r="B98" s="30"/>
      <c r="C98" s="49" t="s">
        <v>29</v>
      </c>
      <c r="D98" s="50"/>
      <c r="E98" s="50"/>
      <c r="F98" s="50">
        <v>30</v>
      </c>
      <c r="G98" s="50"/>
      <c r="H98" s="50"/>
      <c r="I98" s="50"/>
      <c r="J98" s="50">
        <v>6.75</v>
      </c>
      <c r="K98" s="50"/>
      <c r="L98" s="50"/>
      <c r="M98" s="51">
        <f>IF(SUM(D98:L98)=0,"",IF(SUM(D98:L98)&gt;100,100,SUM(D98:L98)))</f>
        <v>36.75</v>
      </c>
      <c r="N98" s="14"/>
      <c r="O98" s="26" t="str">
        <f>IF(SUM(D98:L98)=0,"",IF(SUM(D98:L98)&gt;100,"^",IF(SUM(D98:L98)&lt;30,"Ödeme Yok!","")))</f>
        <v/>
      </c>
    </row>
    <row r="99" spans="2:15" ht="3" customHeight="1">
      <c r="B99" s="15"/>
      <c r="C99" s="20"/>
      <c r="D99" s="20"/>
      <c r="E99" s="20"/>
      <c r="F99" s="20"/>
      <c r="G99" s="20"/>
      <c r="H99" s="20"/>
      <c r="I99" s="20"/>
      <c r="J99" s="20"/>
      <c r="K99" s="20"/>
      <c r="L99" s="20"/>
      <c r="M99" s="20"/>
      <c r="N99" s="23"/>
    </row>
    <row r="100" spans="2:15" s="13" customFormat="1" ht="15" customHeight="1">
      <c r="B100" s="27" t="s">
        <v>33</v>
      </c>
      <c r="C100" s="19" t="s">
        <v>14</v>
      </c>
      <c r="D100" s="28"/>
      <c r="E100" s="28"/>
      <c r="F100" s="28">
        <v>8.1</v>
      </c>
      <c r="G100" s="28"/>
      <c r="H100" s="28"/>
      <c r="I100" s="28"/>
      <c r="J100" s="28">
        <v>24.9</v>
      </c>
      <c r="K100" s="28"/>
      <c r="L100" s="28"/>
      <c r="M100" s="32">
        <f t="shared" ref="M100:M101" si="36">IF(SUM(D100:L100)=0,"",IF(SUM(D100:L100)&gt;100,100,SUM(D100:L100)))</f>
        <v>33</v>
      </c>
      <c r="N100" s="5"/>
      <c r="O100" s="25" t="str">
        <f>IF(SUM(D100:L100)&gt;100,"^","")</f>
        <v/>
      </c>
    </row>
    <row r="101" spans="2:15" s="13" customFormat="1" ht="15" customHeight="1">
      <c r="B101" s="29" t="s">
        <v>57</v>
      </c>
      <c r="C101" s="19" t="s">
        <v>22</v>
      </c>
      <c r="D101" s="28"/>
      <c r="E101" s="28"/>
      <c r="F101" s="28">
        <v>8.1</v>
      </c>
      <c r="G101" s="28"/>
      <c r="H101" s="28"/>
      <c r="I101" s="28"/>
      <c r="J101" s="28">
        <v>24.9</v>
      </c>
      <c r="K101" s="28"/>
      <c r="L101" s="28"/>
      <c r="M101" s="32">
        <f t="shared" si="36"/>
        <v>33</v>
      </c>
      <c r="N101" s="31"/>
      <c r="O101" s="24"/>
    </row>
    <row r="102" spans="2:15" s="13" customFormat="1" ht="15" customHeight="1">
      <c r="B102" s="33" t="s">
        <v>55</v>
      </c>
      <c r="C102" s="19" t="s">
        <v>30</v>
      </c>
      <c r="D102" s="28"/>
      <c r="E102" s="28"/>
      <c r="F102" s="28">
        <v>8.1</v>
      </c>
      <c r="G102" s="28"/>
      <c r="H102" s="28"/>
      <c r="I102" s="28"/>
      <c r="J102" s="28">
        <v>20.85</v>
      </c>
      <c r="K102" s="28"/>
      <c r="L102" s="28"/>
      <c r="M102" s="32">
        <f t="shared" ref="M102" si="37">IF(SUM(D102:L102)=0,"",IF(SUM(D102:L102)&gt;100,100,SUM(D102:L102)))</f>
        <v>28.950000000000003</v>
      </c>
      <c r="N102" s="31"/>
      <c r="O102" s="24"/>
    </row>
    <row r="103" spans="2:15" s="13" customFormat="1" ht="15" customHeight="1">
      <c r="B103" s="30"/>
      <c r="C103" s="49" t="s">
        <v>29</v>
      </c>
      <c r="D103" s="50"/>
      <c r="E103" s="50"/>
      <c r="F103" s="50">
        <v>8.1</v>
      </c>
      <c r="G103" s="50"/>
      <c r="H103" s="50"/>
      <c r="I103" s="50"/>
      <c r="J103" s="50">
        <v>22.05</v>
      </c>
      <c r="K103" s="50"/>
      <c r="L103" s="50"/>
      <c r="M103" s="51">
        <f>IF(SUM(D103:L103)=0,"",IF(SUM(D103:L103)&gt;100,100,SUM(D103:L103)))</f>
        <v>30.15</v>
      </c>
      <c r="N103" s="14"/>
      <c r="O103" s="26" t="str">
        <f>IF(SUM(D103:L103)=0,"",IF(SUM(D103:L103)&gt;100,"^",IF(SUM(D103:L103)&lt;30,"Ödeme Yok!","")))</f>
        <v/>
      </c>
    </row>
    <row r="104" spans="2:15" ht="3" customHeight="1">
      <c r="B104" s="15"/>
      <c r="C104" s="20"/>
      <c r="D104" s="20"/>
      <c r="E104" s="20"/>
      <c r="F104" s="20"/>
      <c r="G104" s="20"/>
      <c r="H104" s="20"/>
      <c r="I104" s="20"/>
      <c r="J104" s="20"/>
      <c r="K104" s="20"/>
      <c r="L104" s="20"/>
      <c r="M104" s="20"/>
      <c r="N104" s="23"/>
    </row>
    <row r="105" spans="2:15" s="13" customFormat="1" ht="15" customHeight="1">
      <c r="B105" s="27" t="s">
        <v>32</v>
      </c>
      <c r="C105" s="19" t="s">
        <v>14</v>
      </c>
      <c r="D105" s="28"/>
      <c r="E105" s="28"/>
      <c r="F105" s="28">
        <v>8.1</v>
      </c>
      <c r="G105" s="28"/>
      <c r="H105" s="28"/>
      <c r="I105" s="28"/>
      <c r="J105" s="28">
        <v>23.85</v>
      </c>
      <c r="K105" s="28"/>
      <c r="L105" s="28"/>
      <c r="M105" s="32">
        <f t="shared" ref="M105:M106" si="38">IF(SUM(D105:L105)=0,"",IF(SUM(D105:L105)&gt;100,100,SUM(D105:L105)))</f>
        <v>31.950000000000003</v>
      </c>
      <c r="N105" s="5"/>
      <c r="O105" s="25" t="str">
        <f>IF(SUM(D105:L105)&gt;100,"^","")</f>
        <v/>
      </c>
    </row>
    <row r="106" spans="2:15" s="13" customFormat="1" ht="15" customHeight="1">
      <c r="B106" s="29" t="s">
        <v>58</v>
      </c>
      <c r="C106" s="19" t="s">
        <v>22</v>
      </c>
      <c r="D106" s="28"/>
      <c r="E106" s="28"/>
      <c r="F106" s="28">
        <v>8.1</v>
      </c>
      <c r="G106" s="28"/>
      <c r="H106" s="28"/>
      <c r="I106" s="28"/>
      <c r="J106" s="28">
        <v>23.85</v>
      </c>
      <c r="K106" s="28"/>
      <c r="L106" s="28"/>
      <c r="M106" s="32">
        <f t="shared" si="38"/>
        <v>31.950000000000003</v>
      </c>
      <c r="N106" s="31"/>
      <c r="O106" s="24"/>
    </row>
    <row r="107" spans="2:15" s="13" customFormat="1" ht="15" customHeight="1">
      <c r="B107" s="33" t="s">
        <v>55</v>
      </c>
      <c r="C107" s="19" t="s">
        <v>30</v>
      </c>
      <c r="D107" s="28"/>
      <c r="E107" s="28"/>
      <c r="F107" s="28">
        <v>8.1</v>
      </c>
      <c r="G107" s="28"/>
      <c r="H107" s="28"/>
      <c r="I107" s="28"/>
      <c r="J107" s="28">
        <v>22.65</v>
      </c>
      <c r="K107" s="28"/>
      <c r="L107" s="28"/>
      <c r="M107" s="32">
        <f t="shared" ref="M107" si="39">IF(SUM(D107:L107)=0,"",IF(SUM(D107:L107)&gt;100,100,SUM(D107:L107)))</f>
        <v>30.75</v>
      </c>
      <c r="N107" s="31"/>
      <c r="O107" s="24"/>
    </row>
    <row r="108" spans="2:15" s="13" customFormat="1" ht="15" customHeight="1">
      <c r="B108" s="30"/>
      <c r="C108" s="49" t="s">
        <v>29</v>
      </c>
      <c r="D108" s="50"/>
      <c r="E108" s="50"/>
      <c r="F108" s="50">
        <v>8.1</v>
      </c>
      <c r="G108" s="50"/>
      <c r="H108" s="50"/>
      <c r="I108" s="50"/>
      <c r="J108" s="50">
        <v>23.85</v>
      </c>
      <c r="K108" s="50"/>
      <c r="L108" s="50"/>
      <c r="M108" s="51">
        <f>IF(SUM(D108:L108)=0,"",IF(SUM(D108:L108)&gt;100,100,SUM(D108:L108)))</f>
        <v>31.950000000000003</v>
      </c>
      <c r="N108" s="14"/>
      <c r="O108" s="26" t="str">
        <f>IF(SUM(D108:L108)=0,"",IF(SUM(D108:L108)&gt;100,"^",IF(SUM(D108:L108)&lt;30,"Ödeme Yok!","")))</f>
        <v/>
      </c>
    </row>
    <row r="109" spans="2:15" ht="3" customHeight="1">
      <c r="B109" s="15"/>
      <c r="C109" s="20"/>
      <c r="D109" s="20"/>
      <c r="E109" s="20"/>
      <c r="F109" s="20"/>
      <c r="G109" s="20"/>
      <c r="H109" s="20"/>
      <c r="I109" s="20"/>
      <c r="J109" s="20"/>
      <c r="K109" s="20"/>
      <c r="L109" s="20"/>
      <c r="M109" s="20"/>
      <c r="N109" s="23"/>
    </row>
    <row r="110" spans="2:15" s="13" customFormat="1" ht="15" customHeight="1">
      <c r="B110" s="27" t="s">
        <v>32</v>
      </c>
      <c r="C110" s="19" t="s">
        <v>14</v>
      </c>
      <c r="D110" s="28"/>
      <c r="E110" s="28"/>
      <c r="F110" s="28">
        <v>23.76</v>
      </c>
      <c r="G110" s="28"/>
      <c r="H110" s="28"/>
      <c r="I110" s="28"/>
      <c r="J110" s="28">
        <v>30</v>
      </c>
      <c r="K110" s="28">
        <v>1.8</v>
      </c>
      <c r="L110" s="28"/>
      <c r="M110" s="32">
        <f t="shared" ref="M110:M111" si="40">IF(SUM(D110:L110)=0,"",IF(SUM(D110:L110)&gt;100,100,SUM(D110:L110)))</f>
        <v>55.56</v>
      </c>
      <c r="N110" s="5"/>
      <c r="O110" s="25" t="str">
        <f>IF(SUM(D110:L110)&gt;100,"^","")</f>
        <v/>
      </c>
    </row>
    <row r="111" spans="2:15" s="13" customFormat="1" ht="15" customHeight="1">
      <c r="B111" s="29" t="s">
        <v>59</v>
      </c>
      <c r="C111" s="19" t="s">
        <v>22</v>
      </c>
      <c r="D111" s="28"/>
      <c r="E111" s="28"/>
      <c r="F111" s="28">
        <v>23.76</v>
      </c>
      <c r="G111" s="28"/>
      <c r="H111" s="28"/>
      <c r="I111" s="28"/>
      <c r="J111" s="28">
        <v>30</v>
      </c>
      <c r="K111" s="28">
        <v>1.8</v>
      </c>
      <c r="L111" s="28"/>
      <c r="M111" s="32">
        <f t="shared" si="40"/>
        <v>55.56</v>
      </c>
      <c r="N111" s="31"/>
      <c r="O111" s="24"/>
    </row>
    <row r="112" spans="2:15" s="13" customFormat="1" ht="15" customHeight="1">
      <c r="B112" s="33" t="s">
        <v>55</v>
      </c>
      <c r="C112" s="19" t="s">
        <v>30</v>
      </c>
      <c r="D112" s="28"/>
      <c r="E112" s="28"/>
      <c r="F112" s="28">
        <v>8.1</v>
      </c>
      <c r="G112" s="28"/>
      <c r="H112" s="28"/>
      <c r="I112" s="28"/>
      <c r="J112" s="28">
        <v>28.95</v>
      </c>
      <c r="K112" s="28">
        <v>0</v>
      </c>
      <c r="L112" s="28"/>
      <c r="M112" s="32">
        <f t="shared" ref="M112" si="41">IF(SUM(D112:L112)=0,"",IF(SUM(D112:L112)&gt;100,100,SUM(D112:L112)))</f>
        <v>37.049999999999997</v>
      </c>
      <c r="N112" s="31"/>
      <c r="O112" s="24"/>
    </row>
    <row r="113" spans="2:15" s="13" customFormat="1" ht="15" customHeight="1">
      <c r="B113" s="30"/>
      <c r="C113" s="49" t="s">
        <v>29</v>
      </c>
      <c r="D113" s="50"/>
      <c r="E113" s="50"/>
      <c r="F113" s="50">
        <v>8.1</v>
      </c>
      <c r="G113" s="50"/>
      <c r="H113" s="50"/>
      <c r="I113" s="50"/>
      <c r="J113" s="50">
        <v>28.95</v>
      </c>
      <c r="K113" s="50">
        <v>1.8</v>
      </c>
      <c r="L113" s="50"/>
      <c r="M113" s="51">
        <f>IF(SUM(D113:L113)=0,"",IF(SUM(D113:L113)&gt;100,100,SUM(D113:L113)))</f>
        <v>38.849999999999994</v>
      </c>
      <c r="N113" s="14"/>
      <c r="O113" s="26" t="str">
        <f>IF(SUM(D113:L113)=0,"",IF(SUM(D113:L113)&gt;100,"^",IF(SUM(D113:L113)&lt;30,"Ödeme Yok!","")))</f>
        <v/>
      </c>
    </row>
    <row r="114" spans="2:15" ht="3" customHeight="1">
      <c r="B114" s="15"/>
      <c r="C114" s="20"/>
      <c r="D114" s="20"/>
      <c r="E114" s="20"/>
      <c r="F114" s="20"/>
      <c r="G114" s="20"/>
      <c r="H114" s="20"/>
      <c r="I114" s="20"/>
      <c r="J114" s="20"/>
      <c r="K114" s="20"/>
      <c r="L114" s="20"/>
      <c r="M114" s="20"/>
      <c r="N114" s="23"/>
    </row>
    <row r="115" spans="2:15" s="13" customFormat="1" ht="15" customHeight="1">
      <c r="B115" s="27" t="s">
        <v>32</v>
      </c>
      <c r="C115" s="19" t="s">
        <v>14</v>
      </c>
      <c r="D115" s="28"/>
      <c r="E115" s="28"/>
      <c r="F115" s="28">
        <v>5.4</v>
      </c>
      <c r="G115" s="28"/>
      <c r="H115" s="28"/>
      <c r="I115" s="28"/>
      <c r="J115" s="28">
        <v>29.1</v>
      </c>
      <c r="K115" s="28"/>
      <c r="L115" s="28"/>
      <c r="M115" s="32">
        <f t="shared" ref="M115:M116" si="42">IF(SUM(D115:L115)=0,"",IF(SUM(D115:L115)&gt;100,100,SUM(D115:L115)))</f>
        <v>34.5</v>
      </c>
      <c r="N115" s="5"/>
      <c r="O115" s="25" t="str">
        <f>IF(SUM(D115:L115)&gt;100,"^","")</f>
        <v/>
      </c>
    </row>
    <row r="116" spans="2:15" s="13" customFormat="1" ht="15" customHeight="1">
      <c r="B116" s="29" t="s">
        <v>60</v>
      </c>
      <c r="C116" s="19" t="s">
        <v>22</v>
      </c>
      <c r="D116" s="28"/>
      <c r="E116" s="28"/>
      <c r="F116" s="28">
        <v>5.4</v>
      </c>
      <c r="G116" s="28"/>
      <c r="H116" s="28"/>
      <c r="I116" s="28"/>
      <c r="J116" s="28">
        <v>29.1</v>
      </c>
      <c r="K116" s="28"/>
      <c r="L116" s="28"/>
      <c r="M116" s="32">
        <f t="shared" si="42"/>
        <v>34.5</v>
      </c>
      <c r="N116" s="31"/>
      <c r="O116" s="24"/>
    </row>
    <row r="117" spans="2:15" s="13" customFormat="1" ht="15" customHeight="1">
      <c r="B117" s="33" t="s">
        <v>55</v>
      </c>
      <c r="C117" s="19" t="s">
        <v>30</v>
      </c>
      <c r="D117" s="28"/>
      <c r="E117" s="28"/>
      <c r="F117" s="28">
        <v>5.4</v>
      </c>
      <c r="G117" s="28"/>
      <c r="H117" s="28"/>
      <c r="I117" s="28"/>
      <c r="J117" s="28">
        <v>24.3</v>
      </c>
      <c r="K117" s="28"/>
      <c r="L117" s="28"/>
      <c r="M117" s="32">
        <f t="shared" ref="M117" si="43">IF(SUM(D117:L117)=0,"",IF(SUM(D117:L117)&gt;100,100,SUM(D117:L117)))</f>
        <v>29.700000000000003</v>
      </c>
      <c r="N117" s="31"/>
      <c r="O117" s="24"/>
    </row>
    <row r="118" spans="2:15" s="13" customFormat="1" ht="15" customHeight="1">
      <c r="B118" s="30"/>
      <c r="C118" s="49" t="s">
        <v>29</v>
      </c>
      <c r="D118" s="50"/>
      <c r="E118" s="50"/>
      <c r="F118" s="50">
        <v>5.4</v>
      </c>
      <c r="G118" s="50"/>
      <c r="H118" s="50"/>
      <c r="I118" s="50"/>
      <c r="J118" s="50">
        <v>26.7</v>
      </c>
      <c r="K118" s="50"/>
      <c r="L118" s="50"/>
      <c r="M118" s="51">
        <f>IF(SUM(D118:L118)=0,"",IF(SUM(D118:L118)&gt;100,100,SUM(D118:L118)))</f>
        <v>32.1</v>
      </c>
      <c r="N118" s="14"/>
      <c r="O118" s="26" t="str">
        <f>IF(SUM(D118:L118)=0,"",IF(SUM(D118:L118)&gt;100,"^",IF(SUM(D118:L118)&lt;30,"Ödeme Yok!","")))</f>
        <v/>
      </c>
    </row>
    <row r="119" spans="2:15" ht="3" customHeight="1">
      <c r="B119" s="15"/>
      <c r="C119" s="20"/>
      <c r="D119" s="20"/>
      <c r="E119" s="20"/>
      <c r="F119" s="20"/>
      <c r="G119" s="20"/>
      <c r="H119" s="20"/>
      <c r="I119" s="20"/>
      <c r="J119" s="20"/>
      <c r="K119" s="20"/>
      <c r="L119" s="20"/>
      <c r="M119" s="20"/>
      <c r="N119" s="23"/>
    </row>
    <row r="120" spans="2:15" s="13" customFormat="1" ht="15" customHeight="1">
      <c r="B120" s="27" t="s">
        <v>31</v>
      </c>
      <c r="C120" s="19" t="s">
        <v>14</v>
      </c>
      <c r="D120" s="28"/>
      <c r="E120" s="28"/>
      <c r="F120" s="28">
        <v>12.45</v>
      </c>
      <c r="G120" s="28"/>
      <c r="H120" s="28"/>
      <c r="I120" s="28"/>
      <c r="J120" s="28">
        <v>30</v>
      </c>
      <c r="K120" s="28"/>
      <c r="L120" s="28"/>
      <c r="M120" s="32">
        <f t="shared" ref="M120:M121" si="44">IF(SUM(D120:L120)=0,"",IF(SUM(D120:L120)&gt;100,100,SUM(D120:L120)))</f>
        <v>42.45</v>
      </c>
      <c r="N120" s="5"/>
      <c r="O120" s="25" t="str">
        <f>IF(SUM(D120:L120)&gt;100,"^","")</f>
        <v/>
      </c>
    </row>
    <row r="121" spans="2:15" s="13" customFormat="1" ht="15" customHeight="1">
      <c r="B121" s="29" t="s">
        <v>61</v>
      </c>
      <c r="C121" s="19" t="s">
        <v>22</v>
      </c>
      <c r="D121" s="28"/>
      <c r="E121" s="28"/>
      <c r="F121" s="28">
        <v>12.45</v>
      </c>
      <c r="G121" s="28"/>
      <c r="H121" s="28"/>
      <c r="I121" s="28"/>
      <c r="J121" s="28">
        <v>30</v>
      </c>
      <c r="K121" s="28"/>
      <c r="L121" s="28"/>
      <c r="M121" s="32">
        <f t="shared" si="44"/>
        <v>42.45</v>
      </c>
      <c r="N121" s="31"/>
      <c r="O121" s="24"/>
    </row>
    <row r="122" spans="2:15" s="13" customFormat="1" ht="15" customHeight="1">
      <c r="B122" s="33" t="s">
        <v>62</v>
      </c>
      <c r="C122" s="19" t="s">
        <v>30</v>
      </c>
      <c r="D122" s="28"/>
      <c r="E122" s="28"/>
      <c r="F122" s="28">
        <v>7.95</v>
      </c>
      <c r="G122" s="28"/>
      <c r="H122" s="28"/>
      <c r="I122" s="28"/>
      <c r="J122" s="28">
        <v>22.8</v>
      </c>
      <c r="K122" s="28"/>
      <c r="L122" s="28"/>
      <c r="M122" s="32">
        <f t="shared" ref="M122" si="45">IF(SUM(D122:L122)=0,"",IF(SUM(D122:L122)&gt;100,100,SUM(D122:L122)))</f>
        <v>30.75</v>
      </c>
      <c r="N122" s="31"/>
      <c r="O122" s="24"/>
    </row>
    <row r="123" spans="2:15" s="13" customFormat="1" ht="15" customHeight="1">
      <c r="B123" s="30"/>
      <c r="C123" s="49" t="s">
        <v>29</v>
      </c>
      <c r="D123" s="50"/>
      <c r="E123" s="50"/>
      <c r="F123" s="50">
        <v>7.95</v>
      </c>
      <c r="G123" s="50"/>
      <c r="H123" s="50"/>
      <c r="I123" s="50"/>
      <c r="J123" s="50">
        <v>30</v>
      </c>
      <c r="K123" s="50"/>
      <c r="L123" s="50"/>
      <c r="M123" s="51">
        <f>IF(SUM(D123:L123)=0,"",IF(SUM(D123:L123)&gt;100,100,SUM(D123:L123)))</f>
        <v>37.950000000000003</v>
      </c>
      <c r="N123" s="14"/>
      <c r="O123" s="26" t="str">
        <f>IF(SUM(D123:L123)=0,"",IF(SUM(D123:L123)&gt;100,"^",IF(SUM(D123:L123)&lt;30,"Ödeme Yok!","")))</f>
        <v/>
      </c>
    </row>
    <row r="124" spans="2:15" ht="3" customHeight="1">
      <c r="B124" s="15"/>
      <c r="C124" s="20"/>
      <c r="D124" s="20"/>
      <c r="E124" s="20"/>
      <c r="F124" s="20"/>
      <c r="G124" s="20"/>
      <c r="H124" s="20"/>
      <c r="I124" s="20"/>
      <c r="J124" s="20"/>
      <c r="K124" s="20"/>
      <c r="L124" s="20"/>
      <c r="M124" s="20"/>
      <c r="N124" s="23"/>
    </row>
    <row r="125" spans="2:15" s="13" customFormat="1" ht="15" customHeight="1">
      <c r="B125" s="27" t="s">
        <v>32</v>
      </c>
      <c r="C125" s="19" t="s">
        <v>14</v>
      </c>
      <c r="D125" s="28"/>
      <c r="E125" s="28"/>
      <c r="F125" s="28">
        <v>25.92</v>
      </c>
      <c r="G125" s="28"/>
      <c r="H125" s="28"/>
      <c r="I125" s="28"/>
      <c r="J125" s="28">
        <v>26.25</v>
      </c>
      <c r="K125" s="28"/>
      <c r="L125" s="28"/>
      <c r="M125" s="32">
        <f t="shared" ref="M125:M126" si="46">IF(SUM(D125:L125)=0,"",IF(SUM(D125:L125)&gt;100,100,SUM(D125:L125)))</f>
        <v>52.17</v>
      </c>
      <c r="N125" s="5"/>
      <c r="O125" s="25" t="str">
        <f>IF(SUM(D125:L125)&gt;100,"^","")</f>
        <v/>
      </c>
    </row>
    <row r="126" spans="2:15" s="13" customFormat="1" ht="15" customHeight="1">
      <c r="B126" s="29" t="s">
        <v>63</v>
      </c>
      <c r="C126" s="19" t="s">
        <v>22</v>
      </c>
      <c r="D126" s="28"/>
      <c r="E126" s="28"/>
      <c r="F126" s="28">
        <v>25.92</v>
      </c>
      <c r="G126" s="28"/>
      <c r="H126" s="28"/>
      <c r="I126" s="28"/>
      <c r="J126" s="28">
        <v>25.8</v>
      </c>
      <c r="K126" s="28"/>
      <c r="L126" s="28"/>
      <c r="M126" s="32">
        <f t="shared" si="46"/>
        <v>51.72</v>
      </c>
      <c r="N126" s="31"/>
      <c r="O126" s="24"/>
    </row>
    <row r="127" spans="2:15" s="13" customFormat="1" ht="15" customHeight="1">
      <c r="B127" s="33" t="s">
        <v>62</v>
      </c>
      <c r="C127" s="19" t="s">
        <v>30</v>
      </c>
      <c r="D127" s="28"/>
      <c r="E127" s="28"/>
      <c r="F127" s="28">
        <v>25.92</v>
      </c>
      <c r="G127" s="28"/>
      <c r="H127" s="28"/>
      <c r="I127" s="28"/>
      <c r="J127" s="28">
        <v>9.3000000000000007</v>
      </c>
      <c r="K127" s="28"/>
      <c r="L127" s="28"/>
      <c r="M127" s="32">
        <f t="shared" ref="M127" si="47">IF(SUM(D127:L127)=0,"",IF(SUM(D127:L127)&gt;100,100,SUM(D127:L127)))</f>
        <v>35.22</v>
      </c>
      <c r="N127" s="31"/>
      <c r="O127" s="24"/>
    </row>
    <row r="128" spans="2:15" s="13" customFormat="1" ht="15" customHeight="1">
      <c r="B128" s="30"/>
      <c r="C128" s="49" t="s">
        <v>29</v>
      </c>
      <c r="D128" s="50"/>
      <c r="E128" s="50"/>
      <c r="F128" s="50">
        <v>25.92</v>
      </c>
      <c r="G128" s="50"/>
      <c r="H128" s="50"/>
      <c r="I128" s="50"/>
      <c r="J128" s="50">
        <v>24.3</v>
      </c>
      <c r="K128" s="50"/>
      <c r="L128" s="50"/>
      <c r="M128" s="51">
        <f>IF(SUM(D128:L128)=0,"",IF(SUM(D128:L128)&gt;100,100,SUM(D128:L128)))</f>
        <v>50.22</v>
      </c>
      <c r="N128" s="14"/>
      <c r="O128" s="26" t="str">
        <f>IF(SUM(D128:L128)=0,"",IF(SUM(D128:L128)&gt;100,"^",IF(SUM(D128:L128)&lt;30,"Ödeme Yok!","")))</f>
        <v/>
      </c>
    </row>
    <row r="129" spans="2:15" ht="3" customHeight="1">
      <c r="B129" s="15"/>
      <c r="C129" s="20"/>
      <c r="D129" s="20"/>
      <c r="E129" s="20"/>
      <c r="F129" s="20"/>
      <c r="G129" s="20"/>
      <c r="H129" s="20"/>
      <c r="I129" s="20"/>
      <c r="J129" s="20"/>
      <c r="K129" s="20"/>
      <c r="L129" s="20"/>
      <c r="M129" s="20"/>
      <c r="N129" s="23"/>
    </row>
    <row r="130" spans="2:15" s="13" customFormat="1" ht="15" customHeight="1">
      <c r="B130" s="27" t="s">
        <v>33</v>
      </c>
      <c r="C130" s="19" t="s">
        <v>14</v>
      </c>
      <c r="D130" s="28"/>
      <c r="E130" s="28"/>
      <c r="F130" s="28">
        <v>30</v>
      </c>
      <c r="G130" s="28"/>
      <c r="H130" s="28"/>
      <c r="I130" s="28"/>
      <c r="J130" s="28">
        <v>11.4</v>
      </c>
      <c r="K130" s="28"/>
      <c r="L130" s="28"/>
      <c r="M130" s="32">
        <f t="shared" ref="M130:M131" si="48">IF(SUM(D130:L130)=0,"",IF(SUM(D130:L130)&gt;100,100,SUM(D130:L130)))</f>
        <v>41.4</v>
      </c>
      <c r="N130" s="5"/>
      <c r="O130" s="25" t="str">
        <f>IF(SUM(D130:L130)&gt;100,"^","")</f>
        <v/>
      </c>
    </row>
    <row r="131" spans="2:15" s="13" customFormat="1" ht="15" customHeight="1">
      <c r="B131" s="29" t="s">
        <v>64</v>
      </c>
      <c r="C131" s="19" t="s">
        <v>22</v>
      </c>
      <c r="D131" s="28"/>
      <c r="E131" s="28"/>
      <c r="F131" s="28">
        <v>30</v>
      </c>
      <c r="G131" s="28"/>
      <c r="H131" s="28"/>
      <c r="I131" s="28"/>
      <c r="J131" s="28">
        <v>11.4</v>
      </c>
      <c r="K131" s="28"/>
      <c r="L131" s="28"/>
      <c r="M131" s="32">
        <f t="shared" si="48"/>
        <v>41.4</v>
      </c>
      <c r="N131" s="31"/>
      <c r="O131" s="24"/>
    </row>
    <row r="132" spans="2:15" s="13" customFormat="1" ht="15" customHeight="1">
      <c r="B132" s="33" t="s">
        <v>65</v>
      </c>
      <c r="C132" s="19" t="s">
        <v>30</v>
      </c>
      <c r="D132" s="28"/>
      <c r="E132" s="28"/>
      <c r="F132" s="28">
        <v>0</v>
      </c>
      <c r="G132" s="28"/>
      <c r="H132" s="28"/>
      <c r="I132" s="28"/>
      <c r="J132" s="28">
        <v>11.4</v>
      </c>
      <c r="K132" s="28"/>
      <c r="L132" s="28"/>
      <c r="M132" s="32">
        <f t="shared" ref="M132" si="49">IF(SUM(D132:L132)=0,"",IF(SUM(D132:L132)&gt;100,100,SUM(D132:L132)))</f>
        <v>11.4</v>
      </c>
      <c r="N132" s="31"/>
      <c r="O132" s="24"/>
    </row>
    <row r="133" spans="2:15" s="13" customFormat="1" ht="15" customHeight="1">
      <c r="B133" s="30"/>
      <c r="C133" s="49" t="s">
        <v>29</v>
      </c>
      <c r="D133" s="50"/>
      <c r="E133" s="50"/>
      <c r="F133" s="50">
        <v>30</v>
      </c>
      <c r="G133" s="50"/>
      <c r="H133" s="50"/>
      <c r="I133" s="50"/>
      <c r="J133" s="50">
        <v>11.4</v>
      </c>
      <c r="K133" s="50"/>
      <c r="L133" s="50"/>
      <c r="M133" s="51">
        <f>IF(SUM(D133:L133)=0,"",IF(SUM(D133:L133)&gt;100,100,SUM(D133:L133)))</f>
        <v>41.4</v>
      </c>
      <c r="N133" s="14"/>
      <c r="O133" s="26" t="str">
        <f>IF(SUM(D133:L133)=0,"",IF(SUM(D133:L133)&gt;100,"^",IF(SUM(D133:L133)&lt;30,"Ödeme Yok!","")))</f>
        <v/>
      </c>
    </row>
    <row r="134" spans="2:15" ht="3" customHeight="1">
      <c r="B134" s="15"/>
      <c r="C134" s="20"/>
      <c r="D134" s="20"/>
      <c r="E134" s="20"/>
      <c r="F134" s="20"/>
      <c r="G134" s="20"/>
      <c r="H134" s="20"/>
      <c r="I134" s="20"/>
      <c r="J134" s="20"/>
      <c r="K134" s="20"/>
      <c r="L134" s="20"/>
      <c r="M134" s="20"/>
      <c r="N134" s="23"/>
    </row>
    <row r="135" spans="2:15" s="13" customFormat="1" ht="15" customHeight="1">
      <c r="B135" s="27" t="s">
        <v>32</v>
      </c>
      <c r="C135" s="19" t="s">
        <v>14</v>
      </c>
      <c r="D135" s="28"/>
      <c r="E135" s="28"/>
      <c r="F135" s="28">
        <v>20.588000000000001</v>
      </c>
      <c r="G135" s="28"/>
      <c r="H135" s="28"/>
      <c r="I135" s="28"/>
      <c r="J135" s="28">
        <v>24.3</v>
      </c>
      <c r="K135" s="28">
        <v>1.6830000000000001</v>
      </c>
      <c r="L135" s="28"/>
      <c r="M135" s="32">
        <f t="shared" ref="M135:M136" si="50">IF(SUM(D135:L135)=0,"",IF(SUM(D135:L135)&gt;100,100,SUM(D135:L135)))</f>
        <v>46.571000000000005</v>
      </c>
      <c r="N135" s="5"/>
      <c r="O135" s="25" t="str">
        <f>IF(SUM(D135:L135)&gt;100,"^","")</f>
        <v/>
      </c>
    </row>
    <row r="136" spans="2:15" s="13" customFormat="1" ht="15" customHeight="1">
      <c r="B136" s="29" t="s">
        <v>66</v>
      </c>
      <c r="C136" s="19" t="s">
        <v>22</v>
      </c>
      <c r="D136" s="28"/>
      <c r="E136" s="28"/>
      <c r="F136" s="28">
        <v>20.588000000000001</v>
      </c>
      <c r="G136" s="28"/>
      <c r="H136" s="28"/>
      <c r="I136" s="28"/>
      <c r="J136" s="28">
        <v>23.1</v>
      </c>
      <c r="K136" s="28">
        <v>0</v>
      </c>
      <c r="L136" s="28"/>
      <c r="M136" s="32">
        <f t="shared" si="50"/>
        <v>43.688000000000002</v>
      </c>
      <c r="N136" s="31"/>
      <c r="O136" s="24"/>
    </row>
    <row r="137" spans="2:15" s="13" customFormat="1" ht="15" customHeight="1">
      <c r="B137" s="33" t="s">
        <v>67</v>
      </c>
      <c r="C137" s="19" t="s">
        <v>30</v>
      </c>
      <c r="D137" s="28"/>
      <c r="E137" s="28"/>
      <c r="F137" s="28">
        <v>18.824999999999999</v>
      </c>
      <c r="G137" s="28"/>
      <c r="H137" s="28"/>
      <c r="I137" s="28"/>
      <c r="J137" s="28">
        <v>15.449</v>
      </c>
      <c r="K137" s="28">
        <v>0</v>
      </c>
      <c r="L137" s="28"/>
      <c r="M137" s="32">
        <f t="shared" ref="M137" si="51">IF(SUM(D137:L137)=0,"",IF(SUM(D137:L137)&gt;100,100,SUM(D137:L137)))</f>
        <v>34.274000000000001</v>
      </c>
      <c r="N137" s="31"/>
      <c r="O137" s="24"/>
    </row>
    <row r="138" spans="2:15" s="13" customFormat="1" ht="15" customHeight="1">
      <c r="B138" s="30"/>
      <c r="C138" s="49" t="s">
        <v>29</v>
      </c>
      <c r="D138" s="50"/>
      <c r="E138" s="50"/>
      <c r="F138" s="50">
        <v>20.588000000000001</v>
      </c>
      <c r="G138" s="50"/>
      <c r="H138" s="50"/>
      <c r="I138" s="50"/>
      <c r="J138" s="50">
        <v>18.298999999999999</v>
      </c>
      <c r="K138" s="50">
        <v>0</v>
      </c>
      <c r="L138" s="50"/>
      <c r="M138" s="51">
        <f>IF(SUM(D138:L138)=0,"",IF(SUM(D138:L138)&gt;100,100,SUM(D138:L138)))</f>
        <v>38.887</v>
      </c>
      <c r="N138" s="14"/>
      <c r="O138" s="26" t="str">
        <f>IF(SUM(D138:L138)=0,"",IF(SUM(D138:L138)&gt;100,"^",IF(SUM(D138:L138)&lt;30,"Ödeme Yok!","")))</f>
        <v/>
      </c>
    </row>
    <row r="139" spans="2:15" ht="3" customHeight="1">
      <c r="B139" s="15"/>
      <c r="C139" s="20"/>
      <c r="D139" s="20"/>
      <c r="E139" s="20"/>
      <c r="F139" s="20"/>
      <c r="G139" s="20"/>
      <c r="H139" s="20"/>
      <c r="I139" s="20"/>
      <c r="J139" s="20"/>
      <c r="K139" s="20"/>
      <c r="L139" s="20"/>
      <c r="M139" s="20"/>
      <c r="N139" s="23"/>
    </row>
    <row r="140" spans="2:15" s="13" customFormat="1" ht="15" customHeight="1">
      <c r="B140" s="27" t="s">
        <v>32</v>
      </c>
      <c r="C140" s="19" t="s">
        <v>14</v>
      </c>
      <c r="D140" s="28"/>
      <c r="E140" s="28"/>
      <c r="F140" s="28">
        <v>1.8</v>
      </c>
      <c r="G140" s="28"/>
      <c r="H140" s="28"/>
      <c r="I140" s="28"/>
      <c r="J140" s="28">
        <v>30</v>
      </c>
      <c r="K140" s="28"/>
      <c r="L140" s="28"/>
      <c r="M140" s="32">
        <f t="shared" ref="M140:M141" si="52">IF(SUM(D140:L140)=0,"",IF(SUM(D140:L140)&gt;100,100,SUM(D140:L140)))</f>
        <v>31.8</v>
      </c>
      <c r="N140" s="5"/>
      <c r="O140" s="25" t="str">
        <f>IF(SUM(D140:L140)&gt;100,"^","")</f>
        <v/>
      </c>
    </row>
    <row r="141" spans="2:15" s="13" customFormat="1" ht="15" customHeight="1">
      <c r="B141" s="29" t="s">
        <v>68</v>
      </c>
      <c r="C141" s="19" t="s">
        <v>22</v>
      </c>
      <c r="D141" s="28"/>
      <c r="E141" s="28"/>
      <c r="F141" s="28">
        <v>1.8</v>
      </c>
      <c r="G141" s="28"/>
      <c r="H141" s="28"/>
      <c r="I141" s="28"/>
      <c r="J141" s="28">
        <v>30</v>
      </c>
      <c r="K141" s="28"/>
      <c r="L141" s="28"/>
      <c r="M141" s="32">
        <f t="shared" si="52"/>
        <v>31.8</v>
      </c>
      <c r="N141" s="31"/>
      <c r="O141" s="24"/>
    </row>
    <row r="142" spans="2:15" s="13" customFormat="1" ht="15" customHeight="1">
      <c r="B142" s="33" t="s">
        <v>67</v>
      </c>
      <c r="C142" s="19" t="s">
        <v>30</v>
      </c>
      <c r="D142" s="28"/>
      <c r="E142" s="28"/>
      <c r="F142" s="28">
        <v>1.8</v>
      </c>
      <c r="G142" s="28"/>
      <c r="H142" s="28"/>
      <c r="I142" s="28"/>
      <c r="J142" s="28">
        <v>0</v>
      </c>
      <c r="K142" s="28"/>
      <c r="L142" s="28"/>
      <c r="M142" s="32">
        <f t="shared" ref="M142" si="53">IF(SUM(D142:L142)=0,"",IF(SUM(D142:L142)&gt;100,100,SUM(D142:L142)))</f>
        <v>1.8</v>
      </c>
      <c r="N142" s="31"/>
      <c r="O142" s="24"/>
    </row>
    <row r="143" spans="2:15" s="13" customFormat="1" ht="15" customHeight="1">
      <c r="B143" s="30"/>
      <c r="C143" s="49" t="s">
        <v>29</v>
      </c>
      <c r="D143" s="50"/>
      <c r="E143" s="50"/>
      <c r="F143" s="50">
        <v>1.8</v>
      </c>
      <c r="G143" s="50"/>
      <c r="H143" s="50"/>
      <c r="I143" s="50"/>
      <c r="J143" s="50">
        <v>30</v>
      </c>
      <c r="K143" s="50"/>
      <c r="L143" s="50"/>
      <c r="M143" s="51">
        <f>IF(SUM(D143:L143)=0,"",IF(SUM(D143:L143)&gt;100,100,SUM(D143:L143)))</f>
        <v>31.8</v>
      </c>
      <c r="N143" s="14"/>
      <c r="O143" s="26" t="str">
        <f>IF(SUM(D143:L143)=0,"",IF(SUM(D143:L143)&gt;100,"^",IF(SUM(D143:L143)&lt;30,"Ödeme Yok!","")))</f>
        <v/>
      </c>
    </row>
    <row r="144" spans="2:15" ht="3" customHeight="1">
      <c r="B144" s="15"/>
      <c r="C144" s="20"/>
      <c r="D144" s="20"/>
      <c r="E144" s="20"/>
      <c r="F144" s="20"/>
      <c r="G144" s="20"/>
      <c r="H144" s="20"/>
      <c r="I144" s="20"/>
      <c r="J144" s="20"/>
      <c r="K144" s="20"/>
      <c r="L144" s="20"/>
      <c r="M144" s="20"/>
      <c r="N144" s="23"/>
    </row>
    <row r="145" spans="2:15" s="13" customFormat="1" ht="15" customHeight="1">
      <c r="B145" s="27" t="s">
        <v>11</v>
      </c>
      <c r="C145" s="19" t="s">
        <v>14</v>
      </c>
      <c r="D145" s="28"/>
      <c r="E145" s="28"/>
      <c r="F145" s="28">
        <v>24.06</v>
      </c>
      <c r="G145" s="28"/>
      <c r="H145" s="28"/>
      <c r="I145" s="28"/>
      <c r="J145" s="28">
        <v>8.4</v>
      </c>
      <c r="K145" s="28"/>
      <c r="L145" s="28"/>
      <c r="M145" s="32">
        <f t="shared" ref="M145:M146" si="54">IF(SUM(D145:L145)=0,"",IF(SUM(D145:L145)&gt;100,100,SUM(D145:L145)))</f>
        <v>32.46</v>
      </c>
      <c r="N145" s="5"/>
      <c r="O145" s="25" t="str">
        <f>IF(SUM(D145:L145)&gt;100,"^","")</f>
        <v/>
      </c>
    </row>
    <row r="146" spans="2:15" s="13" customFormat="1" ht="15" customHeight="1">
      <c r="B146" s="52" t="s">
        <v>69</v>
      </c>
      <c r="C146" s="19" t="s">
        <v>22</v>
      </c>
      <c r="D146" s="28"/>
      <c r="E146" s="28"/>
      <c r="F146" s="28">
        <v>24.06</v>
      </c>
      <c r="G146" s="28"/>
      <c r="H146" s="28"/>
      <c r="I146" s="28"/>
      <c r="J146" s="28">
        <v>7.2</v>
      </c>
      <c r="K146" s="28"/>
      <c r="L146" s="28"/>
      <c r="M146" s="32">
        <f t="shared" si="54"/>
        <v>31.259999999999998</v>
      </c>
      <c r="N146" s="31"/>
      <c r="O146" s="24"/>
    </row>
    <row r="147" spans="2:15" s="13" customFormat="1" ht="15" customHeight="1">
      <c r="B147" s="33" t="s">
        <v>70</v>
      </c>
      <c r="C147" s="19" t="s">
        <v>30</v>
      </c>
      <c r="D147" s="28"/>
      <c r="E147" s="28"/>
      <c r="F147" s="28">
        <v>24.06</v>
      </c>
      <c r="G147" s="28"/>
      <c r="H147" s="28"/>
      <c r="I147" s="28"/>
      <c r="J147" s="28">
        <v>0</v>
      </c>
      <c r="K147" s="28"/>
      <c r="L147" s="28"/>
      <c r="M147" s="32">
        <f t="shared" ref="M147" si="55">IF(SUM(D147:L147)=0,"",IF(SUM(D147:L147)&gt;100,100,SUM(D147:L147)))</f>
        <v>24.06</v>
      </c>
      <c r="N147" s="31"/>
      <c r="O147" s="24"/>
    </row>
    <row r="148" spans="2:15" s="13" customFormat="1" ht="15" customHeight="1">
      <c r="B148" s="30"/>
      <c r="C148" s="49" t="s">
        <v>29</v>
      </c>
      <c r="D148" s="50"/>
      <c r="E148" s="50"/>
      <c r="F148" s="50">
        <v>24.06</v>
      </c>
      <c r="G148" s="50"/>
      <c r="H148" s="50"/>
      <c r="I148" s="50"/>
      <c r="J148" s="50">
        <v>6</v>
      </c>
      <c r="K148" s="50"/>
      <c r="L148" s="50"/>
      <c r="M148" s="51">
        <f>IF(SUM(D148:L148)=0,"",IF(SUM(D148:L148)&gt;100,100,SUM(D148:L148)))</f>
        <v>30.06</v>
      </c>
      <c r="N148" s="14"/>
      <c r="O148" s="26" t="str">
        <f>IF(SUM(D148:L148)=0,"",IF(SUM(D148:L148)&gt;100,"^",IF(SUM(D148:L148)&lt;30,"Ödeme Yok!","")))</f>
        <v/>
      </c>
    </row>
    <row r="149" spans="2:15" ht="3" customHeight="1">
      <c r="B149" s="15"/>
      <c r="C149" s="20"/>
      <c r="D149" s="20"/>
      <c r="E149" s="20"/>
      <c r="F149" s="20"/>
      <c r="G149" s="20"/>
      <c r="H149" s="20"/>
      <c r="I149" s="20"/>
      <c r="J149" s="20"/>
      <c r="K149" s="20"/>
      <c r="L149" s="20"/>
      <c r="M149" s="20"/>
      <c r="N149" s="23"/>
    </row>
    <row r="150" spans="2:15" s="13" customFormat="1" ht="15" customHeight="1">
      <c r="B150" s="27" t="s">
        <v>31</v>
      </c>
      <c r="C150" s="19" t="s">
        <v>14</v>
      </c>
      <c r="D150" s="28"/>
      <c r="E150" s="28"/>
      <c r="F150" s="28">
        <v>16.321999999999999</v>
      </c>
      <c r="G150" s="28"/>
      <c r="H150" s="28"/>
      <c r="I150" s="28"/>
      <c r="J150" s="28">
        <v>30</v>
      </c>
      <c r="K150" s="28"/>
      <c r="L150" s="28"/>
      <c r="M150" s="32">
        <f t="shared" ref="M150:M151" si="56">IF(SUM(D150:L150)=0,"",IF(SUM(D150:L150)&gt;100,100,SUM(D150:L150)))</f>
        <v>46.322000000000003</v>
      </c>
      <c r="N150" s="5"/>
      <c r="O150" s="25" t="str">
        <f>IF(SUM(D150:L150)&gt;100,"^","")</f>
        <v/>
      </c>
    </row>
    <row r="151" spans="2:15" s="13" customFormat="1" ht="15" customHeight="1">
      <c r="B151" s="29" t="s">
        <v>71</v>
      </c>
      <c r="C151" s="19" t="s">
        <v>22</v>
      </c>
      <c r="D151" s="28"/>
      <c r="E151" s="28"/>
      <c r="F151" s="28">
        <v>16.321999999999999</v>
      </c>
      <c r="G151" s="28"/>
      <c r="H151" s="28"/>
      <c r="I151" s="28"/>
      <c r="J151" s="28">
        <v>30</v>
      </c>
      <c r="K151" s="28"/>
      <c r="L151" s="28"/>
      <c r="M151" s="32">
        <f t="shared" si="56"/>
        <v>46.322000000000003</v>
      </c>
      <c r="N151" s="31"/>
      <c r="O151" s="24"/>
    </row>
    <row r="152" spans="2:15" s="13" customFormat="1" ht="15" customHeight="1">
      <c r="B152" s="33" t="s">
        <v>67</v>
      </c>
      <c r="C152" s="19" t="s">
        <v>30</v>
      </c>
      <c r="D152" s="28"/>
      <c r="E152" s="28"/>
      <c r="F152" s="28">
        <v>16.321999999999999</v>
      </c>
      <c r="G152" s="28"/>
      <c r="H152" s="28"/>
      <c r="I152" s="28"/>
      <c r="J152" s="28">
        <v>0</v>
      </c>
      <c r="K152" s="28"/>
      <c r="L152" s="28"/>
      <c r="M152" s="32">
        <f t="shared" ref="M152" si="57">IF(SUM(D152:L152)=0,"",IF(SUM(D152:L152)&gt;100,100,SUM(D152:L152)))</f>
        <v>16.321999999999999</v>
      </c>
      <c r="N152" s="31"/>
      <c r="O152" s="24"/>
    </row>
    <row r="153" spans="2:15" s="13" customFormat="1" ht="15" customHeight="1">
      <c r="B153" s="30"/>
      <c r="C153" s="49" t="s">
        <v>29</v>
      </c>
      <c r="D153" s="50"/>
      <c r="E153" s="50"/>
      <c r="F153" s="50">
        <v>16.321999999999999</v>
      </c>
      <c r="G153" s="50"/>
      <c r="H153" s="50"/>
      <c r="I153" s="50"/>
      <c r="J153" s="50">
        <v>30</v>
      </c>
      <c r="K153" s="50"/>
      <c r="L153" s="50"/>
      <c r="M153" s="51">
        <f>IF(SUM(D153:L153)=0,"",IF(SUM(D153:L153)&gt;100,100,SUM(D153:L153)))</f>
        <v>46.322000000000003</v>
      </c>
      <c r="N153" s="14"/>
      <c r="O153" s="26" t="str">
        <f>IF(SUM(D153:L153)=0,"",IF(SUM(D153:L153)&gt;100,"^",IF(SUM(D153:L153)&lt;30,"Ödeme Yok!","")))</f>
        <v/>
      </c>
    </row>
    <row r="154" spans="2:15" ht="3" customHeight="1">
      <c r="B154" s="15"/>
      <c r="C154" s="20"/>
      <c r="D154" s="20"/>
      <c r="E154" s="20"/>
      <c r="F154" s="20"/>
      <c r="G154" s="20"/>
      <c r="H154" s="20"/>
      <c r="I154" s="20"/>
      <c r="J154" s="20"/>
      <c r="K154" s="20"/>
      <c r="L154" s="20"/>
      <c r="M154" s="20"/>
      <c r="N154" s="23"/>
    </row>
    <row r="155" spans="2:15" s="13" customFormat="1" ht="15" customHeight="1">
      <c r="B155" s="27" t="s">
        <v>31</v>
      </c>
      <c r="C155" s="19" t="s">
        <v>14</v>
      </c>
      <c r="D155" s="28"/>
      <c r="E155" s="28"/>
      <c r="F155" s="28">
        <v>17.324999999999999</v>
      </c>
      <c r="G155" s="28"/>
      <c r="H155" s="28"/>
      <c r="I155" s="28"/>
      <c r="J155" s="28">
        <v>15.45</v>
      </c>
      <c r="K155" s="28">
        <v>3.4830000000000001</v>
      </c>
      <c r="L155" s="28"/>
      <c r="M155" s="32">
        <f t="shared" ref="M155:M156" si="58">IF(SUM(D155:L155)=0,"",IF(SUM(D155:L155)&gt;100,100,SUM(D155:L155)))</f>
        <v>36.257999999999996</v>
      </c>
      <c r="N155" s="5"/>
      <c r="O155" s="25" t="str">
        <f>IF(SUM(D155:L155)&gt;100,"^","")</f>
        <v/>
      </c>
    </row>
    <row r="156" spans="2:15" s="13" customFormat="1" ht="15" customHeight="1">
      <c r="B156" s="29" t="s">
        <v>72</v>
      </c>
      <c r="C156" s="19" t="s">
        <v>22</v>
      </c>
      <c r="D156" s="28"/>
      <c r="E156" s="28"/>
      <c r="F156" s="28">
        <v>17.324999999999999</v>
      </c>
      <c r="G156" s="28"/>
      <c r="H156" s="28"/>
      <c r="I156" s="28"/>
      <c r="J156" s="28">
        <v>13.35</v>
      </c>
      <c r="K156" s="28">
        <v>0</v>
      </c>
      <c r="L156" s="28"/>
      <c r="M156" s="32">
        <f t="shared" si="58"/>
        <v>30.674999999999997</v>
      </c>
      <c r="N156" s="31"/>
      <c r="O156" s="24"/>
    </row>
    <row r="157" spans="2:15" s="13" customFormat="1" ht="15" customHeight="1">
      <c r="B157" s="33" t="s">
        <v>67</v>
      </c>
      <c r="C157" s="19" t="s">
        <v>30</v>
      </c>
      <c r="D157" s="28"/>
      <c r="E157" s="28"/>
      <c r="F157" s="28">
        <v>17.324999999999999</v>
      </c>
      <c r="G157" s="28"/>
      <c r="H157" s="28"/>
      <c r="I157" s="28"/>
      <c r="J157" s="28">
        <v>9.15</v>
      </c>
      <c r="K157" s="28">
        <v>0</v>
      </c>
      <c r="L157" s="28"/>
      <c r="M157" s="32">
        <f t="shared" ref="M157" si="59">IF(SUM(D157:L157)=0,"",IF(SUM(D157:L157)&gt;100,100,SUM(D157:L157)))</f>
        <v>26.475000000000001</v>
      </c>
      <c r="N157" s="31"/>
      <c r="O157" s="24"/>
    </row>
    <row r="158" spans="2:15" s="13" customFormat="1" ht="15" customHeight="1">
      <c r="B158" s="30"/>
      <c r="C158" s="49" t="s">
        <v>29</v>
      </c>
      <c r="D158" s="50"/>
      <c r="E158" s="50"/>
      <c r="F158" s="50">
        <v>17.324999999999999</v>
      </c>
      <c r="G158" s="50"/>
      <c r="H158" s="50"/>
      <c r="I158" s="50"/>
      <c r="J158" s="50">
        <v>12.6</v>
      </c>
      <c r="K158" s="50">
        <v>0</v>
      </c>
      <c r="L158" s="50"/>
      <c r="M158" s="51">
        <f>IF(SUM(D158:L158)=0,"",IF(SUM(D158:L158)&gt;100,100,SUM(D158:L158)))</f>
        <v>29.924999999999997</v>
      </c>
      <c r="N158" s="14"/>
      <c r="O158" s="26" t="str">
        <f>IF(SUM(D158:L158)=0,"",IF(SUM(D158:L158)&gt;100,"^",IF(SUM(D158:L158)&lt;30,"Ödeme Yok!","")))</f>
        <v>Ödeme Yok!</v>
      </c>
    </row>
    <row r="159" spans="2:15" ht="3" customHeight="1">
      <c r="B159" s="15"/>
      <c r="C159" s="20"/>
      <c r="D159" s="20"/>
      <c r="E159" s="20"/>
      <c r="F159" s="20"/>
      <c r="G159" s="20"/>
      <c r="H159" s="20"/>
      <c r="I159" s="20"/>
      <c r="J159" s="20"/>
      <c r="K159" s="20"/>
      <c r="L159" s="20"/>
      <c r="M159" s="20"/>
      <c r="N159" s="23"/>
    </row>
    <row r="160" spans="2:15" s="13" customFormat="1" ht="15" customHeight="1">
      <c r="B160" s="27" t="s">
        <v>33</v>
      </c>
      <c r="C160" s="19" t="s">
        <v>14</v>
      </c>
      <c r="D160" s="28"/>
      <c r="E160" s="28"/>
      <c r="F160" s="28"/>
      <c r="G160" s="28"/>
      <c r="H160" s="28"/>
      <c r="I160" s="28"/>
      <c r="J160" s="28">
        <v>30</v>
      </c>
      <c r="K160" s="28"/>
      <c r="L160" s="28"/>
      <c r="M160" s="32">
        <f t="shared" ref="M160:M161" si="60">IF(SUM(D160:L160)=0,"",IF(SUM(D160:L160)&gt;100,100,SUM(D160:L160)))</f>
        <v>30</v>
      </c>
      <c r="N160" s="5"/>
      <c r="O160" s="25" t="str">
        <f>IF(SUM(D160:L160)&gt;100,"^","")</f>
        <v/>
      </c>
    </row>
    <row r="161" spans="2:15" s="13" customFormat="1" ht="15" customHeight="1">
      <c r="B161" s="29" t="s">
        <v>73</v>
      </c>
      <c r="C161" s="19" t="s">
        <v>22</v>
      </c>
      <c r="D161" s="28"/>
      <c r="E161" s="28"/>
      <c r="F161" s="28"/>
      <c r="G161" s="28"/>
      <c r="H161" s="28"/>
      <c r="I161" s="28"/>
      <c r="J161" s="28">
        <v>30</v>
      </c>
      <c r="K161" s="28"/>
      <c r="L161" s="28"/>
      <c r="M161" s="32">
        <f t="shared" si="60"/>
        <v>30</v>
      </c>
      <c r="N161" s="31"/>
      <c r="O161" s="24"/>
    </row>
    <row r="162" spans="2:15" s="13" customFormat="1" ht="15" customHeight="1">
      <c r="B162" s="33" t="s">
        <v>67</v>
      </c>
      <c r="C162" s="19" t="s">
        <v>30</v>
      </c>
      <c r="D162" s="28"/>
      <c r="E162" s="28"/>
      <c r="F162" s="28"/>
      <c r="G162" s="28"/>
      <c r="H162" s="28"/>
      <c r="I162" s="28"/>
      <c r="J162" s="28">
        <v>0</v>
      </c>
      <c r="K162" s="28"/>
      <c r="L162" s="28"/>
      <c r="M162" s="32">
        <v>0</v>
      </c>
      <c r="N162" s="31"/>
      <c r="O162" s="24"/>
    </row>
    <row r="163" spans="2:15" s="13" customFormat="1" ht="15" customHeight="1">
      <c r="B163" s="30"/>
      <c r="C163" s="49" t="s">
        <v>29</v>
      </c>
      <c r="D163" s="50"/>
      <c r="E163" s="50"/>
      <c r="F163" s="50"/>
      <c r="G163" s="50"/>
      <c r="H163" s="50"/>
      <c r="I163" s="50"/>
      <c r="J163" s="50">
        <v>30</v>
      </c>
      <c r="K163" s="50"/>
      <c r="L163" s="50"/>
      <c r="M163" s="51">
        <f>IF(SUM(D163:L163)=0,"",IF(SUM(D163:L163)&gt;100,100,SUM(D163:L163)))</f>
        <v>30</v>
      </c>
      <c r="N163" s="14"/>
      <c r="O163" s="26" t="str">
        <f>IF(SUM(D163:L163)=0,"",IF(SUM(D163:L163)&gt;100,"^",IF(SUM(D163:L163)&lt;30,"Ödeme Yok!","")))</f>
        <v/>
      </c>
    </row>
    <row r="164" spans="2:15" ht="3" customHeight="1">
      <c r="B164" s="15"/>
      <c r="C164" s="20"/>
      <c r="D164" s="20"/>
      <c r="E164" s="20"/>
      <c r="F164" s="20"/>
      <c r="G164" s="20"/>
      <c r="H164" s="20"/>
      <c r="I164" s="20"/>
      <c r="J164" s="20"/>
      <c r="K164" s="20"/>
      <c r="L164" s="20"/>
      <c r="M164" s="20"/>
      <c r="N164" s="23"/>
    </row>
    <row r="165" spans="2:15" s="13" customFormat="1" ht="15" customHeight="1">
      <c r="B165" s="27" t="s">
        <v>33</v>
      </c>
      <c r="C165" s="19" t="s">
        <v>14</v>
      </c>
      <c r="D165" s="28"/>
      <c r="E165" s="28"/>
      <c r="F165" s="28">
        <v>18.09</v>
      </c>
      <c r="G165" s="28"/>
      <c r="H165" s="28"/>
      <c r="I165" s="28"/>
      <c r="J165" s="28">
        <v>14.1</v>
      </c>
      <c r="K165" s="28"/>
      <c r="L165" s="28"/>
      <c r="M165" s="32">
        <f t="shared" ref="M165:M166" si="61">IF(SUM(D165:L165)=0,"",IF(SUM(D165:L165)&gt;100,100,SUM(D165:L165)))</f>
        <v>32.19</v>
      </c>
      <c r="N165" s="5"/>
      <c r="O165" s="25" t="str">
        <f>IF(SUM(D165:L165)&gt;100,"^","")</f>
        <v/>
      </c>
    </row>
    <row r="166" spans="2:15" s="13" customFormat="1" ht="15" customHeight="1">
      <c r="B166" s="29" t="s">
        <v>74</v>
      </c>
      <c r="C166" s="19" t="s">
        <v>22</v>
      </c>
      <c r="D166" s="28"/>
      <c r="E166" s="28"/>
      <c r="F166" s="28">
        <v>18.09</v>
      </c>
      <c r="G166" s="28"/>
      <c r="H166" s="28"/>
      <c r="I166" s="28"/>
      <c r="J166" s="28">
        <v>14.1</v>
      </c>
      <c r="K166" s="28"/>
      <c r="L166" s="28"/>
      <c r="M166" s="32">
        <f t="shared" si="61"/>
        <v>32.19</v>
      </c>
      <c r="N166" s="31"/>
      <c r="O166" s="24"/>
    </row>
    <row r="167" spans="2:15" s="13" customFormat="1" ht="15" customHeight="1">
      <c r="B167" s="33" t="s">
        <v>67</v>
      </c>
      <c r="C167" s="19" t="s">
        <v>30</v>
      </c>
      <c r="D167" s="28"/>
      <c r="E167" s="28"/>
      <c r="F167" s="28">
        <v>18.09</v>
      </c>
      <c r="G167" s="28"/>
      <c r="H167" s="28"/>
      <c r="I167" s="28"/>
      <c r="J167" s="28">
        <v>11.25</v>
      </c>
      <c r="K167" s="28"/>
      <c r="L167" s="28"/>
      <c r="M167" s="32">
        <f t="shared" ref="M167" si="62">IF(SUM(D167:L167)=0,"",IF(SUM(D167:L167)&gt;100,100,SUM(D167:L167)))</f>
        <v>29.34</v>
      </c>
      <c r="N167" s="31"/>
      <c r="O167" s="24"/>
    </row>
    <row r="168" spans="2:15" s="13" customFormat="1" ht="15" customHeight="1">
      <c r="B168" s="30"/>
      <c r="C168" s="49" t="s">
        <v>29</v>
      </c>
      <c r="D168" s="50"/>
      <c r="E168" s="50"/>
      <c r="F168" s="50">
        <v>18.09</v>
      </c>
      <c r="G168" s="50"/>
      <c r="H168" s="50"/>
      <c r="I168" s="50"/>
      <c r="J168" s="50">
        <v>11.55</v>
      </c>
      <c r="K168" s="50"/>
      <c r="L168" s="50"/>
      <c r="M168" s="51">
        <f>IF(SUM(D168:L168)=0,"",IF(SUM(D168:L168)&gt;100,100,SUM(D168:L168)))</f>
        <v>29.64</v>
      </c>
      <c r="N168" s="14"/>
      <c r="O168" s="26" t="str">
        <f>IF(SUM(D168:L168)=0,"",IF(SUM(D168:L168)&gt;100,"^",IF(SUM(D168:L168)&lt;30,"Ödeme Yok!","")))</f>
        <v>Ödeme Yok!</v>
      </c>
    </row>
    <row r="169" spans="2:15" ht="3" customHeight="1">
      <c r="B169" s="15"/>
      <c r="C169" s="20"/>
      <c r="D169" s="20"/>
      <c r="E169" s="20"/>
      <c r="F169" s="20"/>
      <c r="G169" s="20"/>
      <c r="H169" s="20"/>
      <c r="I169" s="20"/>
      <c r="J169" s="20"/>
      <c r="K169" s="20"/>
      <c r="L169" s="20"/>
      <c r="M169" s="20"/>
      <c r="N169" s="23"/>
    </row>
    <row r="170" spans="2:15" s="13" customFormat="1" ht="15" customHeight="1">
      <c r="B170" s="27" t="s">
        <v>33</v>
      </c>
      <c r="C170" s="19" t="s">
        <v>14</v>
      </c>
      <c r="D170" s="28"/>
      <c r="E170" s="28"/>
      <c r="F170" s="28">
        <v>21.475000000000001</v>
      </c>
      <c r="G170" s="28"/>
      <c r="H170" s="28"/>
      <c r="I170" s="28"/>
      <c r="J170" s="28">
        <v>29.4</v>
      </c>
      <c r="K170" s="28"/>
      <c r="L170" s="28"/>
      <c r="M170" s="32">
        <f t="shared" ref="M170:M171" si="63">IF(SUM(D170:L170)=0,"",IF(SUM(D170:L170)&gt;100,100,SUM(D170:L170)))</f>
        <v>50.875</v>
      </c>
      <c r="N170" s="5"/>
      <c r="O170" s="25" t="str">
        <f>IF(SUM(D170:L170)&gt;100,"^","")</f>
        <v/>
      </c>
    </row>
    <row r="171" spans="2:15" s="13" customFormat="1" ht="15" customHeight="1">
      <c r="B171" s="29" t="s">
        <v>75</v>
      </c>
      <c r="C171" s="19" t="s">
        <v>22</v>
      </c>
      <c r="D171" s="28"/>
      <c r="E171" s="28"/>
      <c r="F171" s="28">
        <v>21.475000000000001</v>
      </c>
      <c r="G171" s="28"/>
      <c r="H171" s="28"/>
      <c r="I171" s="28"/>
      <c r="J171" s="28">
        <v>29.4</v>
      </c>
      <c r="K171" s="28"/>
      <c r="L171" s="28"/>
      <c r="M171" s="32">
        <f t="shared" si="63"/>
        <v>50.875</v>
      </c>
      <c r="N171" s="31"/>
      <c r="O171" s="24"/>
    </row>
    <row r="172" spans="2:15" s="13" customFormat="1" ht="15" customHeight="1">
      <c r="B172" s="33" t="s">
        <v>67</v>
      </c>
      <c r="C172" s="19" t="s">
        <v>30</v>
      </c>
      <c r="D172" s="28"/>
      <c r="E172" s="28"/>
      <c r="F172" s="28">
        <v>12.55</v>
      </c>
      <c r="G172" s="28"/>
      <c r="H172" s="28"/>
      <c r="I172" s="28"/>
      <c r="J172" s="28">
        <v>1.65</v>
      </c>
      <c r="K172" s="28"/>
      <c r="L172" s="28"/>
      <c r="M172" s="32">
        <f t="shared" ref="M172" si="64">IF(SUM(D172:L172)=0,"",IF(SUM(D172:L172)&gt;100,100,SUM(D172:L172)))</f>
        <v>14.200000000000001</v>
      </c>
      <c r="N172" s="31"/>
      <c r="O172" s="24"/>
    </row>
    <row r="173" spans="2:15" s="13" customFormat="1" ht="15" customHeight="1">
      <c r="B173" s="30"/>
      <c r="C173" s="49" t="s">
        <v>29</v>
      </c>
      <c r="D173" s="50"/>
      <c r="E173" s="50"/>
      <c r="F173" s="50">
        <v>18.175000000000001</v>
      </c>
      <c r="G173" s="50"/>
      <c r="H173" s="50"/>
      <c r="I173" s="50"/>
      <c r="J173" s="50">
        <v>28.65</v>
      </c>
      <c r="K173" s="50"/>
      <c r="L173" s="50"/>
      <c r="M173" s="51">
        <f>IF(SUM(D173:L173)=0,"",IF(SUM(D173:L173)&gt;100,100,SUM(D173:L173)))</f>
        <v>46.825000000000003</v>
      </c>
      <c r="N173" s="14"/>
      <c r="O173" s="26" t="str">
        <f>IF(SUM(D173:L173)=0,"",IF(SUM(D173:L173)&gt;100,"^",IF(SUM(D173:L173)&lt;30,"Ödeme Yok!","")))</f>
        <v/>
      </c>
    </row>
    <row r="174" spans="2:15" ht="3" customHeight="1">
      <c r="B174" s="15"/>
      <c r="C174" s="20"/>
      <c r="D174" s="20"/>
      <c r="E174" s="20"/>
      <c r="F174" s="20"/>
      <c r="G174" s="20"/>
      <c r="H174" s="20"/>
      <c r="I174" s="20"/>
      <c r="J174" s="20"/>
      <c r="K174" s="20"/>
      <c r="L174" s="20"/>
      <c r="M174" s="20"/>
      <c r="N174" s="23"/>
    </row>
    <row r="175" spans="2:15" s="13" customFormat="1" ht="15" customHeight="1">
      <c r="B175" s="27" t="s">
        <v>33</v>
      </c>
      <c r="C175" s="19" t="s">
        <v>14</v>
      </c>
      <c r="D175" s="28"/>
      <c r="E175" s="28"/>
      <c r="F175" s="28">
        <v>26.7</v>
      </c>
      <c r="G175" s="28"/>
      <c r="H175" s="28"/>
      <c r="I175" s="28"/>
      <c r="J175" s="28">
        <v>6</v>
      </c>
      <c r="K175" s="28"/>
      <c r="L175" s="28"/>
      <c r="M175" s="32">
        <f t="shared" ref="M175:M176" si="65">IF(SUM(D175:L175)=0,"",IF(SUM(D175:L175)&gt;100,100,SUM(D175:L175)))</f>
        <v>32.700000000000003</v>
      </c>
      <c r="N175" s="5"/>
      <c r="O175" s="25" t="str">
        <f>IF(SUM(D175:L175)&gt;100,"^","")</f>
        <v/>
      </c>
    </row>
    <row r="176" spans="2:15" s="13" customFormat="1" ht="15" customHeight="1">
      <c r="B176" s="29" t="s">
        <v>76</v>
      </c>
      <c r="C176" s="19" t="s">
        <v>22</v>
      </c>
      <c r="D176" s="28"/>
      <c r="E176" s="28"/>
      <c r="F176" s="28">
        <v>26.7</v>
      </c>
      <c r="G176" s="28"/>
      <c r="H176" s="28"/>
      <c r="I176" s="28"/>
      <c r="J176" s="28">
        <v>6</v>
      </c>
      <c r="K176" s="28"/>
      <c r="L176" s="28"/>
      <c r="M176" s="32">
        <f t="shared" si="65"/>
        <v>32.700000000000003</v>
      </c>
      <c r="N176" s="31"/>
      <c r="O176" s="24"/>
    </row>
    <row r="177" spans="2:15" s="13" customFormat="1" ht="15" customHeight="1">
      <c r="B177" s="33" t="s">
        <v>77</v>
      </c>
      <c r="C177" s="19" t="s">
        <v>30</v>
      </c>
      <c r="D177" s="28"/>
      <c r="E177" s="28"/>
      <c r="F177" s="28">
        <v>21.3</v>
      </c>
      <c r="G177" s="28"/>
      <c r="H177" s="28"/>
      <c r="I177" s="28"/>
      <c r="J177" s="28">
        <v>4.8</v>
      </c>
      <c r="K177" s="28"/>
      <c r="L177" s="28"/>
      <c r="M177" s="32">
        <f t="shared" ref="M177" si="66">IF(SUM(D177:L177)=0,"",IF(SUM(D177:L177)&gt;100,100,SUM(D177:L177)))</f>
        <v>26.1</v>
      </c>
      <c r="N177" s="31"/>
      <c r="O177" s="24"/>
    </row>
    <row r="178" spans="2:15" s="13" customFormat="1" ht="15" customHeight="1">
      <c r="B178" s="30" t="s">
        <v>78</v>
      </c>
      <c r="C178" s="49" t="s">
        <v>29</v>
      </c>
      <c r="D178" s="50"/>
      <c r="E178" s="50"/>
      <c r="F178" s="50">
        <v>26.7</v>
      </c>
      <c r="G178" s="50"/>
      <c r="H178" s="50"/>
      <c r="I178" s="50"/>
      <c r="J178" s="50">
        <v>6</v>
      </c>
      <c r="K178" s="50"/>
      <c r="L178" s="50"/>
      <c r="M178" s="51">
        <f>IF(SUM(D178:L178)=0,"",IF(SUM(D178:L178)&gt;100,100,SUM(D178:L178)))</f>
        <v>32.700000000000003</v>
      </c>
      <c r="N178" s="14"/>
      <c r="O178" s="26" t="str">
        <f>IF(SUM(D178:L178)=0,"",IF(SUM(D178:L178)&gt;100,"^",IF(SUM(D178:L178)&lt;30,"Ödeme Yok!","")))</f>
        <v/>
      </c>
    </row>
    <row r="179" spans="2:15" ht="3" customHeight="1">
      <c r="B179" s="15"/>
      <c r="C179" s="20"/>
      <c r="D179" s="20"/>
      <c r="E179" s="20"/>
      <c r="F179" s="20"/>
      <c r="G179" s="20"/>
      <c r="H179" s="20"/>
      <c r="I179" s="20"/>
      <c r="J179" s="20"/>
      <c r="K179" s="20"/>
      <c r="L179" s="20"/>
      <c r="M179" s="20"/>
      <c r="N179" s="23"/>
    </row>
    <row r="180" spans="2:15" s="13" customFormat="1" ht="15" customHeight="1">
      <c r="B180" s="27" t="s">
        <v>33</v>
      </c>
      <c r="C180" s="19" t="s">
        <v>14</v>
      </c>
      <c r="D180" s="28"/>
      <c r="E180" s="28"/>
      <c r="F180" s="28">
        <v>29.2</v>
      </c>
      <c r="G180" s="28"/>
      <c r="H180" s="28"/>
      <c r="I180" s="28"/>
      <c r="J180" s="28">
        <v>1.5</v>
      </c>
      <c r="K180" s="28">
        <v>6.75</v>
      </c>
      <c r="L180" s="28"/>
      <c r="M180" s="32">
        <f t="shared" ref="M180:M181" si="67">IF(SUM(D180:L180)=0,"",IF(SUM(D180:L180)&gt;100,100,SUM(D180:L180)))</f>
        <v>37.450000000000003</v>
      </c>
      <c r="N180" s="5"/>
      <c r="O180" s="25" t="str">
        <f>IF(SUM(D180:L180)&gt;100,"^","")</f>
        <v/>
      </c>
    </row>
    <row r="181" spans="2:15" s="13" customFormat="1" ht="15" customHeight="1">
      <c r="B181" s="29" t="s">
        <v>79</v>
      </c>
      <c r="C181" s="19" t="s">
        <v>22</v>
      </c>
      <c r="D181" s="28"/>
      <c r="E181" s="28"/>
      <c r="F181" s="28">
        <v>29.2</v>
      </c>
      <c r="G181" s="28"/>
      <c r="H181" s="28"/>
      <c r="I181" s="28"/>
      <c r="J181" s="28">
        <v>1.5</v>
      </c>
      <c r="K181" s="28">
        <v>6.75</v>
      </c>
      <c r="L181" s="28"/>
      <c r="M181" s="32">
        <f t="shared" si="67"/>
        <v>37.450000000000003</v>
      </c>
      <c r="N181" s="31"/>
      <c r="O181" s="24"/>
    </row>
    <row r="182" spans="2:15" s="13" customFormat="1" ht="15" customHeight="1">
      <c r="B182" s="33" t="s">
        <v>77</v>
      </c>
      <c r="C182" s="19" t="s">
        <v>30</v>
      </c>
      <c r="D182" s="28"/>
      <c r="E182" s="28"/>
      <c r="F182" s="28">
        <v>26.2</v>
      </c>
      <c r="G182" s="28"/>
      <c r="H182" s="28"/>
      <c r="I182" s="28"/>
      <c r="J182" s="28">
        <v>1.5</v>
      </c>
      <c r="K182" s="28">
        <v>0</v>
      </c>
      <c r="L182" s="28"/>
      <c r="M182" s="32">
        <f t="shared" ref="M182" si="68">IF(SUM(D182:L182)=0,"",IF(SUM(D182:L182)&gt;100,100,SUM(D182:L182)))</f>
        <v>27.7</v>
      </c>
      <c r="N182" s="31"/>
      <c r="O182" s="24"/>
    </row>
    <row r="183" spans="2:15" s="13" customFormat="1" ht="15" customHeight="1">
      <c r="B183" s="53" t="s">
        <v>78</v>
      </c>
      <c r="C183" s="49" t="s">
        <v>29</v>
      </c>
      <c r="D183" s="50"/>
      <c r="E183" s="50"/>
      <c r="F183" s="50">
        <v>29.2</v>
      </c>
      <c r="G183" s="50"/>
      <c r="H183" s="50"/>
      <c r="I183" s="50"/>
      <c r="J183" s="50">
        <v>1.5</v>
      </c>
      <c r="K183" s="50">
        <v>0</v>
      </c>
      <c r="L183" s="50"/>
      <c r="M183" s="51">
        <f>IF(SUM(D183:L183)=0,"",IF(SUM(D183:L183)&gt;100,100,SUM(D183:L183)))</f>
        <v>30.7</v>
      </c>
      <c r="N183" s="14"/>
      <c r="O183" s="26" t="str">
        <f>IF(SUM(D183:L183)=0,"",IF(SUM(D183:L183)&gt;100,"^",IF(SUM(D183:L183)&lt;30,"Ödeme Yok!","")))</f>
        <v/>
      </c>
    </row>
    <row r="184" spans="2:15" ht="3" customHeight="1">
      <c r="B184" s="15"/>
      <c r="C184" s="20"/>
      <c r="D184" s="20"/>
      <c r="E184" s="20"/>
      <c r="F184" s="20"/>
      <c r="G184" s="20"/>
      <c r="H184" s="20"/>
      <c r="I184" s="20"/>
      <c r="J184" s="20"/>
      <c r="K184" s="20"/>
      <c r="L184" s="20"/>
      <c r="M184" s="20"/>
      <c r="N184" s="23"/>
    </row>
    <row r="185" spans="2:15" s="13" customFormat="1" ht="15" customHeight="1">
      <c r="B185" s="27" t="s">
        <v>12</v>
      </c>
      <c r="C185" s="19" t="s">
        <v>14</v>
      </c>
      <c r="D185" s="28"/>
      <c r="E185" s="28"/>
      <c r="F185" s="28">
        <v>30</v>
      </c>
      <c r="G185" s="28"/>
      <c r="H185" s="28"/>
      <c r="I185" s="28"/>
      <c r="J185" s="28">
        <v>0.6</v>
      </c>
      <c r="K185" s="28"/>
      <c r="L185" s="28"/>
      <c r="M185" s="32">
        <f t="shared" ref="M185:M186" si="69">IF(SUM(D185:L185)=0,"",IF(SUM(D185:L185)&gt;100,100,SUM(D185:L185)))</f>
        <v>30.6</v>
      </c>
      <c r="N185" s="5"/>
      <c r="O185" s="25" t="str">
        <f>IF(SUM(D185:L185)&gt;100,"^","")</f>
        <v/>
      </c>
    </row>
    <row r="186" spans="2:15" s="13" customFormat="1" ht="15" customHeight="1">
      <c r="B186" s="29" t="s">
        <v>80</v>
      </c>
      <c r="C186" s="19" t="s">
        <v>22</v>
      </c>
      <c r="D186" s="28"/>
      <c r="E186" s="28"/>
      <c r="F186" s="28">
        <v>30</v>
      </c>
      <c r="G186" s="28"/>
      <c r="H186" s="28"/>
      <c r="I186" s="28"/>
      <c r="J186" s="28">
        <v>0.6</v>
      </c>
      <c r="K186" s="28"/>
      <c r="L186" s="28"/>
      <c r="M186" s="32">
        <f t="shared" si="69"/>
        <v>30.6</v>
      </c>
      <c r="N186" s="31"/>
      <c r="O186" s="24"/>
    </row>
    <row r="187" spans="2:15" s="13" customFormat="1" ht="15" customHeight="1">
      <c r="B187" s="33" t="s">
        <v>77</v>
      </c>
      <c r="C187" s="19" t="s">
        <v>30</v>
      </c>
      <c r="D187" s="28"/>
      <c r="E187" s="28"/>
      <c r="F187" s="28">
        <v>24</v>
      </c>
      <c r="G187" s="28"/>
      <c r="H187" s="28"/>
      <c r="I187" s="28"/>
      <c r="J187" s="28">
        <v>0.6</v>
      </c>
      <c r="K187" s="28"/>
      <c r="L187" s="28"/>
      <c r="M187" s="32">
        <f t="shared" ref="M187" si="70">IF(SUM(D187:L187)=0,"",IF(SUM(D187:L187)&gt;100,100,SUM(D187:L187)))</f>
        <v>24.6</v>
      </c>
      <c r="N187" s="31"/>
      <c r="O187" s="24"/>
    </row>
    <row r="188" spans="2:15" s="13" customFormat="1" ht="15" customHeight="1">
      <c r="B188" s="53" t="s">
        <v>78</v>
      </c>
      <c r="C188" s="49" t="s">
        <v>29</v>
      </c>
      <c r="D188" s="50"/>
      <c r="E188" s="50"/>
      <c r="F188" s="50">
        <v>30</v>
      </c>
      <c r="G188" s="50"/>
      <c r="H188" s="50"/>
      <c r="I188" s="50"/>
      <c r="J188" s="50">
        <v>0.6</v>
      </c>
      <c r="K188" s="50"/>
      <c r="L188" s="50"/>
      <c r="M188" s="51">
        <f>IF(SUM(D188:L188)=0,"",IF(SUM(D188:L188)&gt;100,100,SUM(D188:L188)))</f>
        <v>30.6</v>
      </c>
      <c r="N188" s="14"/>
      <c r="O188" s="26" t="str">
        <f>IF(SUM(D188:L188)=0,"",IF(SUM(D188:L188)&gt;100,"^",IF(SUM(D188:L188)&lt;30,"Ödeme Yok!","")))</f>
        <v/>
      </c>
    </row>
    <row r="189" spans="2:15" ht="3" customHeight="1">
      <c r="B189" s="15"/>
      <c r="C189" s="20"/>
      <c r="D189" s="20"/>
      <c r="E189" s="20"/>
      <c r="F189" s="20"/>
      <c r="G189" s="20"/>
      <c r="H189" s="20"/>
      <c r="I189" s="20"/>
      <c r="J189" s="20"/>
      <c r="K189" s="20"/>
      <c r="L189" s="20"/>
      <c r="M189" s="20"/>
      <c r="N189" s="23"/>
    </row>
    <row r="190" spans="2:15" s="13" customFormat="1" ht="15" customHeight="1">
      <c r="B190" s="27" t="s">
        <v>33</v>
      </c>
      <c r="C190" s="19" t="s">
        <v>14</v>
      </c>
      <c r="D190" s="28"/>
      <c r="E190" s="28"/>
      <c r="F190" s="28">
        <v>30</v>
      </c>
      <c r="G190" s="28"/>
      <c r="H190" s="28"/>
      <c r="I190" s="28"/>
      <c r="J190" s="28">
        <v>30</v>
      </c>
      <c r="K190" s="28">
        <v>11.55</v>
      </c>
      <c r="L190" s="28"/>
      <c r="M190" s="32">
        <f t="shared" ref="M190:M191" si="71">IF(SUM(D190:L190)=0,"",IF(SUM(D190:L190)&gt;100,100,SUM(D190:L190)))</f>
        <v>71.55</v>
      </c>
      <c r="N190" s="5"/>
      <c r="O190" s="25" t="str">
        <f>IF(SUM(D190:L190)&gt;100,"^","")</f>
        <v/>
      </c>
    </row>
    <row r="191" spans="2:15" s="13" customFormat="1" ht="15" customHeight="1">
      <c r="B191" s="29" t="s">
        <v>81</v>
      </c>
      <c r="C191" s="19" t="s">
        <v>22</v>
      </c>
      <c r="D191" s="28"/>
      <c r="E191" s="28"/>
      <c r="F191" s="28">
        <v>30</v>
      </c>
      <c r="G191" s="28"/>
      <c r="H191" s="28"/>
      <c r="I191" s="28"/>
      <c r="J191" s="28">
        <v>30</v>
      </c>
      <c r="K191" s="28">
        <v>11.55</v>
      </c>
      <c r="L191" s="28"/>
      <c r="M191" s="32">
        <f t="shared" si="71"/>
        <v>71.55</v>
      </c>
      <c r="N191" s="31"/>
      <c r="O191" s="24"/>
    </row>
    <row r="192" spans="2:15" s="13" customFormat="1" ht="15" customHeight="1">
      <c r="B192" s="33" t="s">
        <v>77</v>
      </c>
      <c r="C192" s="19" t="s">
        <v>30</v>
      </c>
      <c r="D192" s="28"/>
      <c r="E192" s="28"/>
      <c r="F192" s="28">
        <v>30</v>
      </c>
      <c r="G192" s="28"/>
      <c r="H192" s="28"/>
      <c r="I192" s="28"/>
      <c r="J192" s="28">
        <v>15.3</v>
      </c>
      <c r="K192" s="28">
        <v>0</v>
      </c>
      <c r="L192" s="28"/>
      <c r="M192" s="32">
        <f t="shared" ref="M192" si="72">IF(SUM(D192:L192)=0,"",IF(SUM(D192:L192)&gt;100,100,SUM(D192:L192)))</f>
        <v>45.3</v>
      </c>
      <c r="N192" s="31"/>
      <c r="O192" s="24"/>
    </row>
    <row r="193" spans="2:15" s="13" customFormat="1" ht="15" customHeight="1">
      <c r="B193" s="53" t="s">
        <v>78</v>
      </c>
      <c r="C193" s="49" t="s">
        <v>29</v>
      </c>
      <c r="D193" s="50"/>
      <c r="E193" s="50"/>
      <c r="F193" s="50">
        <v>30</v>
      </c>
      <c r="G193" s="50"/>
      <c r="H193" s="50"/>
      <c r="I193" s="50"/>
      <c r="J193" s="50">
        <v>30</v>
      </c>
      <c r="K193" s="50">
        <v>0</v>
      </c>
      <c r="L193" s="50"/>
      <c r="M193" s="51">
        <f>IF(SUM(D193:L193)=0,"",IF(SUM(D193:L193)&gt;100,100,SUM(D193:L193)))</f>
        <v>60</v>
      </c>
      <c r="N193" s="14"/>
      <c r="O193" s="26" t="str">
        <f>IF(SUM(D193:L193)=0,"",IF(SUM(D193:L193)&gt;100,"^",IF(SUM(D193:L193)&lt;30,"Ödeme Yok!","")))</f>
        <v/>
      </c>
    </row>
    <row r="194" spans="2:15" s="13" customFormat="1" ht="15" customHeight="1">
      <c r="B194" s="27" t="s">
        <v>12</v>
      </c>
      <c r="C194" s="19" t="s">
        <v>14</v>
      </c>
      <c r="D194" s="28"/>
      <c r="E194" s="28"/>
      <c r="F194" s="28">
        <v>21.9</v>
      </c>
      <c r="G194" s="28"/>
      <c r="H194" s="28"/>
      <c r="I194" s="28"/>
      <c r="J194" s="28">
        <v>24.3</v>
      </c>
      <c r="K194" s="28">
        <v>7.8</v>
      </c>
      <c r="L194" s="28"/>
      <c r="M194" s="32">
        <f t="shared" ref="M194:M195" si="73">IF(SUM(D194:L194)=0,"",IF(SUM(D194:L194)&gt;100,100,SUM(D194:L194)))</f>
        <v>54</v>
      </c>
      <c r="N194" s="5"/>
      <c r="O194" s="25" t="str">
        <f>IF(SUM(D194:L194)&gt;100,"^","")</f>
        <v/>
      </c>
    </row>
    <row r="195" spans="2:15" s="13" customFormat="1" ht="15" customHeight="1">
      <c r="B195" s="29" t="s">
        <v>82</v>
      </c>
      <c r="C195" s="19" t="s">
        <v>22</v>
      </c>
      <c r="D195" s="28"/>
      <c r="E195" s="28"/>
      <c r="F195" s="28">
        <v>21.9</v>
      </c>
      <c r="G195" s="28"/>
      <c r="H195" s="28"/>
      <c r="I195" s="28"/>
      <c r="J195" s="28">
        <v>24.3</v>
      </c>
      <c r="K195" s="28">
        <v>7.8</v>
      </c>
      <c r="L195" s="28"/>
      <c r="M195" s="32">
        <f t="shared" si="73"/>
        <v>54</v>
      </c>
      <c r="N195" s="31"/>
      <c r="O195" s="24"/>
    </row>
    <row r="196" spans="2:15" s="13" customFormat="1" ht="15" customHeight="1">
      <c r="B196" s="33" t="s">
        <v>77</v>
      </c>
      <c r="C196" s="19" t="s">
        <v>30</v>
      </c>
      <c r="D196" s="28"/>
      <c r="E196" s="28"/>
      <c r="F196" s="28">
        <v>21.9</v>
      </c>
      <c r="G196" s="28"/>
      <c r="H196" s="28"/>
      <c r="I196" s="28"/>
      <c r="J196" s="28">
        <v>15.9</v>
      </c>
      <c r="K196" s="28">
        <v>0</v>
      </c>
      <c r="L196" s="28"/>
      <c r="M196" s="32">
        <f t="shared" ref="M196" si="74">IF(SUM(D196:L196)=0,"",IF(SUM(D196:L196)&gt;100,100,SUM(D196:L196)))</f>
        <v>37.799999999999997</v>
      </c>
      <c r="N196" s="31"/>
      <c r="O196" s="24"/>
    </row>
    <row r="197" spans="2:15" s="13" customFormat="1" ht="15" customHeight="1">
      <c r="B197" s="30" t="s">
        <v>78</v>
      </c>
      <c r="C197" s="49" t="s">
        <v>29</v>
      </c>
      <c r="D197" s="50"/>
      <c r="E197" s="50"/>
      <c r="F197" s="50">
        <v>21.9</v>
      </c>
      <c r="G197" s="50"/>
      <c r="H197" s="50"/>
      <c r="I197" s="50"/>
      <c r="J197" s="50">
        <v>23.7</v>
      </c>
      <c r="K197" s="50">
        <v>7.8</v>
      </c>
      <c r="L197" s="50"/>
      <c r="M197" s="51">
        <f>IF(SUM(D197:L197)=0,"",IF(SUM(D197:L197)&gt;100,100,SUM(D197:L197)))</f>
        <v>53.399999999999991</v>
      </c>
      <c r="N197" s="14"/>
      <c r="O197" s="26" t="str">
        <f>IF(SUM(D197:L197)=0,"",IF(SUM(D197:L197)&gt;100,"^",IF(SUM(D197:L197)&lt;30,"Ödeme Yok!","")))</f>
        <v/>
      </c>
    </row>
    <row r="198" spans="2:15" ht="3" customHeight="1">
      <c r="B198" s="15"/>
      <c r="C198" s="20"/>
      <c r="D198" s="20"/>
      <c r="E198" s="20"/>
      <c r="F198" s="20"/>
      <c r="G198" s="20"/>
      <c r="H198" s="20"/>
      <c r="I198" s="20"/>
      <c r="J198" s="20"/>
      <c r="K198" s="20"/>
      <c r="L198" s="20"/>
      <c r="M198" s="20"/>
      <c r="N198" s="23"/>
    </row>
    <row r="199" spans="2:15" s="13" customFormat="1" ht="15" customHeight="1">
      <c r="B199" s="27" t="s">
        <v>33</v>
      </c>
      <c r="C199" s="19" t="s">
        <v>14</v>
      </c>
      <c r="D199" s="28"/>
      <c r="E199" s="28"/>
      <c r="F199" s="28">
        <v>30</v>
      </c>
      <c r="G199" s="28"/>
      <c r="H199" s="28"/>
      <c r="I199" s="28"/>
      <c r="J199" s="28">
        <v>5.0999999999999996</v>
      </c>
      <c r="K199" s="28">
        <v>3</v>
      </c>
      <c r="L199" s="28"/>
      <c r="M199" s="32">
        <f t="shared" ref="M199:M200" si="75">IF(SUM(D199:L199)=0,"",IF(SUM(D199:L199)&gt;100,100,SUM(D199:L199)))</f>
        <v>38.1</v>
      </c>
      <c r="N199" s="5"/>
      <c r="O199" s="25" t="str">
        <f>IF(SUM(D199:L199)&gt;100,"^","")</f>
        <v/>
      </c>
    </row>
    <row r="200" spans="2:15" s="13" customFormat="1" ht="15" customHeight="1">
      <c r="B200" s="29" t="s">
        <v>83</v>
      </c>
      <c r="C200" s="19" t="s">
        <v>22</v>
      </c>
      <c r="D200" s="28"/>
      <c r="E200" s="28"/>
      <c r="F200" s="28">
        <v>30</v>
      </c>
      <c r="G200" s="28"/>
      <c r="H200" s="28"/>
      <c r="I200" s="28"/>
      <c r="J200" s="28">
        <v>5.0999999999999996</v>
      </c>
      <c r="K200" s="28">
        <v>3</v>
      </c>
      <c r="L200" s="28"/>
      <c r="M200" s="32">
        <f t="shared" si="75"/>
        <v>38.1</v>
      </c>
      <c r="N200" s="31"/>
      <c r="O200" s="24"/>
    </row>
    <row r="201" spans="2:15" s="13" customFormat="1" ht="15" customHeight="1">
      <c r="B201" s="33" t="s">
        <v>84</v>
      </c>
      <c r="C201" s="19" t="s">
        <v>30</v>
      </c>
      <c r="D201" s="28"/>
      <c r="E201" s="28"/>
      <c r="F201" s="28">
        <v>0</v>
      </c>
      <c r="G201" s="28"/>
      <c r="H201" s="28"/>
      <c r="I201" s="28"/>
      <c r="J201" s="28">
        <v>0</v>
      </c>
      <c r="K201" s="28">
        <v>0</v>
      </c>
      <c r="L201" s="28"/>
      <c r="M201" s="32">
        <v>0</v>
      </c>
      <c r="N201" s="31"/>
      <c r="O201" s="24"/>
    </row>
    <row r="202" spans="2:15" s="13" customFormat="1" ht="15" customHeight="1">
      <c r="B202" s="30"/>
      <c r="C202" s="49" t="s">
        <v>29</v>
      </c>
      <c r="D202" s="50"/>
      <c r="E202" s="50"/>
      <c r="F202" s="50">
        <v>0</v>
      </c>
      <c r="G202" s="50"/>
      <c r="H202" s="50"/>
      <c r="I202" s="50"/>
      <c r="J202" s="50">
        <v>0</v>
      </c>
      <c r="K202" s="50">
        <v>0</v>
      </c>
      <c r="L202" s="50"/>
      <c r="M202" s="51">
        <v>0</v>
      </c>
      <c r="N202" s="14"/>
      <c r="O202" s="26" t="s">
        <v>103</v>
      </c>
    </row>
    <row r="203" spans="2:15" ht="3" customHeight="1">
      <c r="B203" s="15"/>
      <c r="C203" s="20"/>
      <c r="D203" s="20"/>
      <c r="E203" s="20"/>
      <c r="F203" s="20"/>
      <c r="G203" s="20"/>
      <c r="H203" s="20"/>
      <c r="I203" s="20"/>
      <c r="J203" s="20"/>
      <c r="K203" s="20"/>
      <c r="L203" s="20"/>
      <c r="M203" s="20"/>
      <c r="N203" s="23"/>
    </row>
    <row r="204" spans="2:15" s="13" customFormat="1" ht="15" customHeight="1">
      <c r="B204" s="27" t="s">
        <v>33</v>
      </c>
      <c r="C204" s="19" t="s">
        <v>14</v>
      </c>
      <c r="D204" s="28"/>
      <c r="E204" s="28"/>
      <c r="F204" s="28">
        <v>5.1429999999999998</v>
      </c>
      <c r="G204" s="28"/>
      <c r="H204" s="28"/>
      <c r="I204" s="28"/>
      <c r="J204" s="28">
        <v>28.5</v>
      </c>
      <c r="K204" s="28">
        <v>1.8</v>
      </c>
      <c r="L204" s="28"/>
      <c r="M204" s="32">
        <f t="shared" ref="M204:M205" si="76">IF(SUM(D204:L204)=0,"",IF(SUM(D204:L204)&gt;100,100,SUM(D204:L204)))</f>
        <v>35.442999999999998</v>
      </c>
      <c r="N204" s="5"/>
      <c r="O204" s="25" t="str">
        <f>IF(SUM(D204:L204)&gt;100,"^","")</f>
        <v/>
      </c>
    </row>
    <row r="205" spans="2:15" s="13" customFormat="1" ht="15" customHeight="1">
      <c r="B205" s="29" t="s">
        <v>85</v>
      </c>
      <c r="C205" s="19" t="s">
        <v>22</v>
      </c>
      <c r="D205" s="28"/>
      <c r="E205" s="28"/>
      <c r="F205" s="28">
        <v>5.1429999999999998</v>
      </c>
      <c r="G205" s="28"/>
      <c r="H205" s="28"/>
      <c r="I205" s="28"/>
      <c r="J205" s="28">
        <v>28.5</v>
      </c>
      <c r="K205" s="28">
        <v>1.8</v>
      </c>
      <c r="L205" s="28"/>
      <c r="M205" s="32">
        <f t="shared" si="76"/>
        <v>35.442999999999998</v>
      </c>
      <c r="N205" s="31"/>
      <c r="O205" s="24"/>
    </row>
    <row r="206" spans="2:15" s="13" customFormat="1" ht="15" customHeight="1">
      <c r="B206" s="33" t="s">
        <v>87</v>
      </c>
      <c r="C206" s="19" t="s">
        <v>30</v>
      </c>
      <c r="D206" s="28"/>
      <c r="E206" s="28"/>
      <c r="F206" s="28">
        <v>5.1429999999999998</v>
      </c>
      <c r="G206" s="28"/>
      <c r="H206" s="28"/>
      <c r="I206" s="28"/>
      <c r="J206" s="28">
        <v>27.3</v>
      </c>
      <c r="K206" s="28">
        <v>0</v>
      </c>
      <c r="L206" s="28"/>
      <c r="M206" s="32">
        <f t="shared" ref="M206" si="77">IF(SUM(D206:L206)=0,"",IF(SUM(D206:L206)&gt;100,100,SUM(D206:L206)))</f>
        <v>32.442999999999998</v>
      </c>
      <c r="N206" s="31"/>
      <c r="O206" s="24"/>
    </row>
    <row r="207" spans="2:15" s="13" customFormat="1" ht="15" customHeight="1">
      <c r="B207" s="53" t="s">
        <v>86</v>
      </c>
      <c r="C207" s="49" t="s">
        <v>29</v>
      </c>
      <c r="D207" s="50"/>
      <c r="E207" s="50"/>
      <c r="F207" s="50">
        <v>5.1429999999999998</v>
      </c>
      <c r="G207" s="50"/>
      <c r="H207" s="50"/>
      <c r="I207" s="50"/>
      <c r="J207" s="50">
        <v>28.5</v>
      </c>
      <c r="K207" s="50">
        <v>0</v>
      </c>
      <c r="L207" s="50"/>
      <c r="M207" s="51">
        <f>IF(SUM(D207:L207)=0,"",IF(SUM(D207:L207)&gt;100,100,SUM(D207:L207)))</f>
        <v>33.643000000000001</v>
      </c>
      <c r="N207" s="14"/>
      <c r="O207" s="26" t="str">
        <f>IF(SUM(D207:L207)=0,"",IF(SUM(D207:L207)&gt;100,"^",IF(SUM(D207:L207)&lt;30,"Ödeme Yok!","")))</f>
        <v/>
      </c>
    </row>
    <row r="208" spans="2:15" ht="3" customHeight="1">
      <c r="B208" s="15"/>
      <c r="C208" s="20"/>
      <c r="D208" s="20"/>
      <c r="E208" s="20"/>
      <c r="F208" s="20"/>
      <c r="G208" s="20"/>
      <c r="H208" s="20"/>
      <c r="I208" s="20"/>
      <c r="J208" s="20"/>
      <c r="K208" s="20"/>
      <c r="L208" s="20"/>
      <c r="M208" s="20"/>
      <c r="N208" s="23"/>
    </row>
    <row r="209" spans="2:15" s="13" customFormat="1" ht="15" customHeight="1">
      <c r="B209" s="27" t="s">
        <v>33</v>
      </c>
      <c r="C209" s="19" t="s">
        <v>14</v>
      </c>
      <c r="D209" s="28"/>
      <c r="E209" s="28"/>
      <c r="F209" s="28">
        <v>18</v>
      </c>
      <c r="G209" s="28"/>
      <c r="H209" s="28"/>
      <c r="I209" s="28"/>
      <c r="J209" s="28">
        <v>15.6</v>
      </c>
      <c r="K209" s="28"/>
      <c r="L209" s="28"/>
      <c r="M209" s="32">
        <f t="shared" ref="M209:M210" si="78">IF(SUM(D209:L209)=0,"",IF(SUM(D209:L209)&gt;100,100,SUM(D209:L209)))</f>
        <v>33.6</v>
      </c>
      <c r="N209" s="5"/>
      <c r="O209" s="25" t="str">
        <f>IF(SUM(D209:L209)&gt;100,"^","")</f>
        <v/>
      </c>
    </row>
    <row r="210" spans="2:15" s="13" customFormat="1" ht="15" customHeight="1">
      <c r="B210" s="29" t="s">
        <v>88</v>
      </c>
      <c r="C210" s="19" t="s">
        <v>22</v>
      </c>
      <c r="D210" s="28"/>
      <c r="E210" s="28"/>
      <c r="F210" s="28">
        <v>18</v>
      </c>
      <c r="G210" s="28"/>
      <c r="H210" s="28"/>
      <c r="I210" s="28"/>
      <c r="J210" s="28">
        <v>15.6</v>
      </c>
      <c r="K210" s="28"/>
      <c r="L210" s="28"/>
      <c r="M210" s="32">
        <f t="shared" si="78"/>
        <v>33.6</v>
      </c>
      <c r="N210" s="31"/>
      <c r="O210" s="24"/>
    </row>
    <row r="211" spans="2:15" s="13" customFormat="1" ht="15" customHeight="1">
      <c r="B211" s="33" t="s">
        <v>89</v>
      </c>
      <c r="C211" s="19" t="s">
        <v>30</v>
      </c>
      <c r="D211" s="28"/>
      <c r="E211" s="28"/>
      <c r="F211" s="28">
        <v>18</v>
      </c>
      <c r="G211" s="28"/>
      <c r="H211" s="28"/>
      <c r="I211" s="28"/>
      <c r="J211" s="28">
        <v>11.85</v>
      </c>
      <c r="K211" s="28"/>
      <c r="L211" s="28"/>
      <c r="M211" s="32">
        <f t="shared" ref="M211" si="79">IF(SUM(D211:L211)=0,"",IF(SUM(D211:L211)&gt;100,100,SUM(D211:L211)))</f>
        <v>29.85</v>
      </c>
      <c r="N211" s="31"/>
      <c r="O211" s="24"/>
    </row>
    <row r="212" spans="2:15" s="13" customFormat="1" ht="15" customHeight="1">
      <c r="B212" s="30"/>
      <c r="C212" s="49" t="s">
        <v>29</v>
      </c>
      <c r="D212" s="50"/>
      <c r="E212" s="50"/>
      <c r="F212" s="50">
        <v>18</v>
      </c>
      <c r="G212" s="50"/>
      <c r="H212" s="50"/>
      <c r="I212" s="50"/>
      <c r="J212" s="50">
        <v>12.3</v>
      </c>
      <c r="K212" s="50"/>
      <c r="L212" s="50"/>
      <c r="M212" s="51">
        <f>IF(SUM(D212:L212)=0,"",IF(SUM(D212:L212)&gt;100,100,SUM(D212:L212)))</f>
        <v>30.3</v>
      </c>
      <c r="N212" s="14"/>
      <c r="O212" s="26" t="str">
        <f>IF(SUM(D212:L212)=0,"",IF(SUM(D212:L212)&gt;100,"^",IF(SUM(D212:L212)&lt;30,"Ödeme Yok!","")))</f>
        <v/>
      </c>
    </row>
    <row r="213" spans="2:15" ht="3" customHeight="1">
      <c r="B213" s="15"/>
      <c r="C213" s="20"/>
      <c r="D213" s="20"/>
      <c r="E213" s="20"/>
      <c r="F213" s="20"/>
      <c r="G213" s="20"/>
      <c r="H213" s="20"/>
      <c r="I213" s="20"/>
      <c r="J213" s="20"/>
      <c r="K213" s="20"/>
      <c r="L213" s="20"/>
      <c r="M213" s="20"/>
      <c r="N213" s="23"/>
    </row>
    <row r="214" spans="2:15" s="13" customFormat="1" ht="15" customHeight="1">
      <c r="B214" s="27" t="s">
        <v>12</v>
      </c>
      <c r="C214" s="19" t="s">
        <v>14</v>
      </c>
      <c r="D214" s="28"/>
      <c r="E214" s="28"/>
      <c r="F214" s="28">
        <v>30</v>
      </c>
      <c r="G214" s="28"/>
      <c r="H214" s="28"/>
      <c r="I214" s="28"/>
      <c r="J214" s="28">
        <v>2.1</v>
      </c>
      <c r="K214" s="28"/>
      <c r="L214" s="28"/>
      <c r="M214" s="32">
        <f t="shared" ref="M214:M215" si="80">IF(SUM(D214:L214)=0,"",IF(SUM(D214:L214)&gt;100,100,SUM(D214:L214)))</f>
        <v>32.1</v>
      </c>
      <c r="N214" s="5"/>
      <c r="O214" s="25" t="str">
        <f>IF(SUM(D214:L214)&gt;100,"^","")</f>
        <v/>
      </c>
    </row>
    <row r="215" spans="2:15" s="13" customFormat="1" ht="15" customHeight="1">
      <c r="B215" s="29" t="s">
        <v>90</v>
      </c>
      <c r="C215" s="19" t="s">
        <v>22</v>
      </c>
      <c r="D215" s="28"/>
      <c r="E215" s="28"/>
      <c r="F215" s="28">
        <v>30</v>
      </c>
      <c r="G215" s="28"/>
      <c r="H215" s="28"/>
      <c r="I215" s="28"/>
      <c r="J215" s="28">
        <v>2.1</v>
      </c>
      <c r="K215" s="28"/>
      <c r="L215" s="28"/>
      <c r="M215" s="32">
        <f t="shared" si="80"/>
        <v>32.1</v>
      </c>
      <c r="N215" s="31"/>
      <c r="O215" s="24"/>
    </row>
    <row r="216" spans="2:15" s="13" customFormat="1" ht="15" customHeight="1">
      <c r="B216" s="33" t="s">
        <v>91</v>
      </c>
      <c r="C216" s="19" t="s">
        <v>30</v>
      </c>
      <c r="D216" s="28"/>
      <c r="E216" s="28"/>
      <c r="F216" s="28">
        <v>0</v>
      </c>
      <c r="G216" s="28"/>
      <c r="H216" s="28"/>
      <c r="I216" s="28"/>
      <c r="J216" s="28">
        <v>2.1</v>
      </c>
      <c r="K216" s="28"/>
      <c r="L216" s="28"/>
      <c r="M216" s="32">
        <f t="shared" ref="M216" si="81">IF(SUM(D216:L216)=0,"",IF(SUM(D216:L216)&gt;100,100,SUM(D216:L216)))</f>
        <v>2.1</v>
      </c>
      <c r="N216" s="31"/>
      <c r="O216" s="24"/>
    </row>
    <row r="217" spans="2:15" s="13" customFormat="1" ht="15" customHeight="1">
      <c r="B217" s="30"/>
      <c r="C217" s="49" t="s">
        <v>29</v>
      </c>
      <c r="D217" s="50"/>
      <c r="E217" s="50"/>
      <c r="F217" s="50">
        <v>30</v>
      </c>
      <c r="G217" s="50"/>
      <c r="H217" s="50"/>
      <c r="I217" s="50"/>
      <c r="J217" s="50">
        <v>2.1</v>
      </c>
      <c r="K217" s="50"/>
      <c r="L217" s="50"/>
      <c r="M217" s="51">
        <f>IF(SUM(D217:L217)=0,"",IF(SUM(D217:L217)&gt;100,100,SUM(D217:L217)))</f>
        <v>32.1</v>
      </c>
      <c r="N217" s="14"/>
      <c r="O217" s="26" t="str">
        <f>IF(SUM(D217:L217)=0,"",IF(SUM(D217:L217)&gt;100,"^",IF(SUM(D217:L217)&lt;30,"Ödeme Yok!","")))</f>
        <v/>
      </c>
    </row>
    <row r="218" spans="2:15" ht="3" customHeight="1">
      <c r="B218" s="15"/>
      <c r="C218" s="20"/>
      <c r="D218" s="20"/>
      <c r="E218" s="20"/>
      <c r="F218" s="20"/>
      <c r="G218" s="20"/>
      <c r="H218" s="20"/>
      <c r="I218" s="20"/>
      <c r="J218" s="20"/>
      <c r="K218" s="20"/>
      <c r="L218" s="20"/>
      <c r="M218" s="20"/>
      <c r="N218" s="23"/>
    </row>
    <row r="219" spans="2:15" s="13" customFormat="1" ht="15" customHeight="1">
      <c r="B219" s="27" t="s">
        <v>12</v>
      </c>
      <c r="C219" s="19" t="s">
        <v>14</v>
      </c>
      <c r="D219" s="28"/>
      <c r="E219" s="28"/>
      <c r="F219" s="28"/>
      <c r="G219" s="28">
        <v>15</v>
      </c>
      <c r="H219" s="28">
        <v>15</v>
      </c>
      <c r="I219" s="28"/>
      <c r="J219" s="28"/>
      <c r="K219" s="28"/>
      <c r="L219" s="28"/>
      <c r="M219" s="32">
        <f t="shared" ref="M219:M220" si="82">IF(SUM(D219:L219)=0,"",IF(SUM(D219:L219)&gt;100,100,SUM(D219:L219)))</f>
        <v>30</v>
      </c>
      <c r="N219" s="5"/>
      <c r="O219" s="25" t="str">
        <f>IF(SUM(D219:L219)&gt;100,"^","")</f>
        <v/>
      </c>
    </row>
    <row r="220" spans="2:15" s="13" customFormat="1" ht="15" customHeight="1">
      <c r="B220" s="29" t="s">
        <v>92</v>
      </c>
      <c r="C220" s="19" t="s">
        <v>22</v>
      </c>
      <c r="D220" s="28"/>
      <c r="E220" s="28"/>
      <c r="F220" s="28"/>
      <c r="G220" s="28">
        <v>15</v>
      </c>
      <c r="H220" s="28">
        <v>15</v>
      </c>
      <c r="I220" s="28"/>
      <c r="J220" s="28"/>
      <c r="K220" s="28"/>
      <c r="L220" s="28"/>
      <c r="M220" s="32">
        <f t="shared" si="82"/>
        <v>30</v>
      </c>
      <c r="N220" s="31"/>
      <c r="O220" s="24"/>
    </row>
    <row r="221" spans="2:15" s="13" customFormat="1" ht="15" customHeight="1">
      <c r="B221" s="33" t="s">
        <v>91</v>
      </c>
      <c r="C221" s="19" t="s">
        <v>30</v>
      </c>
      <c r="D221" s="28"/>
      <c r="E221" s="28"/>
      <c r="F221" s="28"/>
      <c r="G221" s="28">
        <v>4.5</v>
      </c>
      <c r="H221" s="28">
        <v>15</v>
      </c>
      <c r="I221" s="28"/>
      <c r="J221" s="28"/>
      <c r="K221" s="28"/>
      <c r="L221" s="28"/>
      <c r="M221" s="32">
        <f t="shared" ref="M221" si="83">IF(SUM(D221:L221)=0,"",IF(SUM(D221:L221)&gt;100,100,SUM(D221:L221)))</f>
        <v>19.5</v>
      </c>
      <c r="N221" s="31"/>
      <c r="O221" s="24"/>
    </row>
    <row r="222" spans="2:15" s="13" customFormat="1" ht="15" customHeight="1">
      <c r="B222" s="30"/>
      <c r="C222" s="49" t="s">
        <v>29</v>
      </c>
      <c r="D222" s="50"/>
      <c r="E222" s="50"/>
      <c r="F222" s="50"/>
      <c r="G222" s="50">
        <v>15</v>
      </c>
      <c r="H222" s="50">
        <v>15</v>
      </c>
      <c r="I222" s="50"/>
      <c r="J222" s="50"/>
      <c r="K222" s="50"/>
      <c r="L222" s="50"/>
      <c r="M222" s="51">
        <f>IF(SUM(D222:L222)=0,"",IF(SUM(D222:L222)&gt;100,100,SUM(D222:L222)))</f>
        <v>30</v>
      </c>
      <c r="N222" s="14"/>
      <c r="O222" s="26" t="str">
        <f>IF(SUM(D222:L222)=0,"",IF(SUM(D222:L222)&gt;100,"^",IF(SUM(D222:L222)&lt;30,"Ödeme Yok!","")))</f>
        <v/>
      </c>
    </row>
    <row r="223" spans="2:15" ht="3" customHeight="1">
      <c r="B223" s="15"/>
      <c r="C223" s="20"/>
      <c r="D223" s="20"/>
      <c r="E223" s="20"/>
      <c r="F223" s="20"/>
      <c r="G223" s="20"/>
      <c r="H223" s="20"/>
      <c r="I223" s="20"/>
      <c r="J223" s="20"/>
      <c r="K223" s="20"/>
      <c r="L223" s="20"/>
      <c r="M223" s="20"/>
      <c r="N223" s="23"/>
    </row>
    <row r="224" spans="2:15" s="13" customFormat="1" ht="15" customHeight="1">
      <c r="B224" s="27" t="s">
        <v>12</v>
      </c>
      <c r="C224" s="19" t="s">
        <v>14</v>
      </c>
      <c r="D224" s="28"/>
      <c r="E224" s="28"/>
      <c r="F224" s="28"/>
      <c r="G224" s="28">
        <v>15</v>
      </c>
      <c r="H224" s="28">
        <v>15</v>
      </c>
      <c r="I224" s="28"/>
      <c r="J224" s="28"/>
      <c r="K224" s="28"/>
      <c r="L224" s="28"/>
      <c r="M224" s="32">
        <f t="shared" ref="M224:M225" si="84">IF(SUM(D224:L224)=0,"",IF(SUM(D224:L224)&gt;100,100,SUM(D224:L224)))</f>
        <v>30</v>
      </c>
      <c r="N224" s="5"/>
      <c r="O224" s="25" t="str">
        <f>IF(SUM(D224:L224)&gt;100,"^","")</f>
        <v/>
      </c>
    </row>
    <row r="225" spans="2:15" s="13" customFormat="1" ht="15" customHeight="1">
      <c r="B225" s="29" t="s">
        <v>93</v>
      </c>
      <c r="C225" s="19" t="s">
        <v>22</v>
      </c>
      <c r="D225" s="28"/>
      <c r="E225" s="28"/>
      <c r="F225" s="28"/>
      <c r="G225" s="28">
        <v>15</v>
      </c>
      <c r="H225" s="28">
        <v>15</v>
      </c>
      <c r="I225" s="28"/>
      <c r="J225" s="28"/>
      <c r="K225" s="28"/>
      <c r="L225" s="28"/>
      <c r="M225" s="32">
        <f t="shared" si="84"/>
        <v>30</v>
      </c>
      <c r="N225" s="31"/>
      <c r="O225" s="24"/>
    </row>
    <row r="226" spans="2:15" s="13" customFormat="1" ht="15" customHeight="1">
      <c r="B226" s="33" t="s">
        <v>91</v>
      </c>
      <c r="C226" s="19" t="s">
        <v>30</v>
      </c>
      <c r="D226" s="28"/>
      <c r="E226" s="28"/>
      <c r="F226" s="28"/>
      <c r="G226" s="28">
        <v>0</v>
      </c>
      <c r="H226" s="28">
        <v>15</v>
      </c>
      <c r="I226" s="28"/>
      <c r="J226" s="28"/>
      <c r="K226" s="28"/>
      <c r="L226" s="28"/>
      <c r="M226" s="32">
        <f t="shared" ref="M226" si="85">IF(SUM(D226:L226)=0,"",IF(SUM(D226:L226)&gt;100,100,SUM(D226:L226)))</f>
        <v>15</v>
      </c>
      <c r="N226" s="31"/>
      <c r="O226" s="24"/>
    </row>
    <row r="227" spans="2:15" s="13" customFormat="1" ht="15" customHeight="1">
      <c r="B227" s="30"/>
      <c r="C227" s="49" t="s">
        <v>29</v>
      </c>
      <c r="D227" s="50"/>
      <c r="E227" s="50"/>
      <c r="F227" s="50"/>
      <c r="G227" s="50">
        <v>15</v>
      </c>
      <c r="H227" s="50">
        <v>15</v>
      </c>
      <c r="I227" s="50"/>
      <c r="J227" s="50"/>
      <c r="K227" s="50"/>
      <c r="L227" s="50"/>
      <c r="M227" s="51">
        <f>IF(SUM(D227:L227)=0,"",IF(SUM(D227:L227)&gt;100,100,SUM(D227:L227)))</f>
        <v>30</v>
      </c>
      <c r="N227" s="14"/>
      <c r="O227" s="26" t="str">
        <f>IF(SUM(D227:L227)=0,"",IF(SUM(D227:L227)&gt;100,"^",IF(SUM(D227:L227)&lt;30,"Ödeme Yok!","")))</f>
        <v/>
      </c>
    </row>
    <row r="228" spans="2:15" ht="3" customHeight="1">
      <c r="B228" s="15"/>
      <c r="C228" s="20"/>
      <c r="D228" s="20"/>
      <c r="E228" s="20"/>
      <c r="F228" s="20"/>
      <c r="G228" s="20"/>
      <c r="H228" s="20"/>
      <c r="I228" s="20"/>
      <c r="J228" s="20"/>
      <c r="K228" s="20"/>
      <c r="L228" s="20"/>
      <c r="M228" s="20"/>
      <c r="N228" s="23"/>
    </row>
    <row r="229" spans="2:15" s="13" customFormat="1" ht="15" customHeight="1">
      <c r="B229" s="27" t="s">
        <v>12</v>
      </c>
      <c r="C229" s="19" t="s">
        <v>14</v>
      </c>
      <c r="D229" s="28"/>
      <c r="E229" s="28"/>
      <c r="F229" s="28">
        <v>30</v>
      </c>
      <c r="G229" s="28"/>
      <c r="H229" s="28"/>
      <c r="I229" s="28"/>
      <c r="J229" s="28">
        <v>24</v>
      </c>
      <c r="K229" s="28">
        <v>20</v>
      </c>
      <c r="L229" s="28"/>
      <c r="M229" s="32">
        <f t="shared" ref="M229:M230" si="86">IF(SUM(D229:L229)=0,"",IF(SUM(D229:L229)&gt;100,100,SUM(D229:L229)))</f>
        <v>74</v>
      </c>
      <c r="N229" s="5"/>
      <c r="O229" s="25" t="str">
        <f>IF(SUM(D229:L229)&gt;100,"^","")</f>
        <v/>
      </c>
    </row>
    <row r="230" spans="2:15" s="13" customFormat="1" ht="15" customHeight="1">
      <c r="B230" s="29" t="s">
        <v>94</v>
      </c>
      <c r="C230" s="19" t="s">
        <v>22</v>
      </c>
      <c r="D230" s="28"/>
      <c r="E230" s="28"/>
      <c r="F230" s="28">
        <v>30</v>
      </c>
      <c r="G230" s="28"/>
      <c r="H230" s="28"/>
      <c r="I230" s="28"/>
      <c r="J230" s="28">
        <v>24</v>
      </c>
      <c r="K230" s="28">
        <v>9.15</v>
      </c>
      <c r="L230" s="28"/>
      <c r="M230" s="32">
        <f t="shared" si="86"/>
        <v>63.15</v>
      </c>
      <c r="N230" s="31"/>
      <c r="O230" s="24"/>
    </row>
    <row r="231" spans="2:15" s="13" customFormat="1" ht="15" customHeight="1">
      <c r="B231" s="33" t="s">
        <v>95</v>
      </c>
      <c r="C231" s="19" t="s">
        <v>30</v>
      </c>
      <c r="D231" s="28"/>
      <c r="E231" s="28"/>
      <c r="F231" s="28">
        <v>30</v>
      </c>
      <c r="G231" s="28"/>
      <c r="H231" s="28"/>
      <c r="I231" s="28"/>
      <c r="J231" s="28">
        <v>14</v>
      </c>
      <c r="K231" s="28">
        <v>1.35</v>
      </c>
      <c r="L231" s="28"/>
      <c r="M231" s="32">
        <f t="shared" ref="M231" si="87">IF(SUM(D231:L231)=0,"",IF(SUM(D231:L231)&gt;100,100,SUM(D231:L231)))</f>
        <v>45.35</v>
      </c>
      <c r="N231" s="31"/>
      <c r="O231" s="24"/>
    </row>
    <row r="232" spans="2:15" s="13" customFormat="1" ht="15" customHeight="1">
      <c r="B232" s="53" t="s">
        <v>96</v>
      </c>
      <c r="C232" s="49" t="s">
        <v>29</v>
      </c>
      <c r="D232" s="50"/>
      <c r="E232" s="50"/>
      <c r="F232" s="50">
        <v>30</v>
      </c>
      <c r="G232" s="50"/>
      <c r="H232" s="50"/>
      <c r="I232" s="50"/>
      <c r="J232" s="50">
        <v>23.1</v>
      </c>
      <c r="K232" s="50">
        <v>9.15</v>
      </c>
      <c r="L232" s="50"/>
      <c r="M232" s="51">
        <f>IF(SUM(D232:L232)=0,"",IF(SUM(D232:L232)&gt;100,100,SUM(D232:L232)))</f>
        <v>62.25</v>
      </c>
      <c r="N232" s="14"/>
      <c r="O232" s="26" t="str">
        <f>IF(SUM(D232:L232)=0,"",IF(SUM(D232:L232)&gt;100,"^",IF(SUM(D232:L232)&lt;30,"Ödeme Yok!","")))</f>
        <v/>
      </c>
    </row>
    <row r="233" spans="2:15" ht="3" customHeight="1">
      <c r="B233" s="15"/>
      <c r="C233" s="20"/>
      <c r="D233" s="20"/>
      <c r="E233" s="20"/>
      <c r="F233" s="20"/>
      <c r="G233" s="20"/>
      <c r="H233" s="20"/>
      <c r="I233" s="20"/>
      <c r="J233" s="20"/>
      <c r="K233" s="20"/>
      <c r="L233" s="20"/>
      <c r="M233" s="20"/>
      <c r="N233" s="23"/>
    </row>
    <row r="234" spans="2:15" s="13" customFormat="1" ht="15" customHeight="1">
      <c r="B234" s="27" t="s">
        <v>12</v>
      </c>
      <c r="C234" s="19" t="s">
        <v>14</v>
      </c>
      <c r="D234" s="28"/>
      <c r="E234" s="28"/>
      <c r="F234" s="28">
        <v>20.7</v>
      </c>
      <c r="G234" s="28"/>
      <c r="H234" s="28"/>
      <c r="I234" s="28"/>
      <c r="J234" s="28">
        <v>12.9</v>
      </c>
      <c r="K234" s="28">
        <v>3.15</v>
      </c>
      <c r="L234" s="28"/>
      <c r="M234" s="32">
        <f t="shared" ref="M234:M235" si="88">IF(SUM(D234:L234)=0,"",IF(SUM(D234:L234)&gt;100,100,SUM(D234:L234)))</f>
        <v>36.75</v>
      </c>
      <c r="N234" s="5"/>
      <c r="O234" s="25" t="str">
        <f>IF(SUM(D234:L234)&gt;100,"^","")</f>
        <v/>
      </c>
    </row>
    <row r="235" spans="2:15" s="13" customFormat="1" ht="15" customHeight="1">
      <c r="B235" s="29" t="s">
        <v>97</v>
      </c>
      <c r="C235" s="19" t="s">
        <v>22</v>
      </c>
      <c r="D235" s="28"/>
      <c r="E235" s="28"/>
      <c r="F235" s="28">
        <v>20.7</v>
      </c>
      <c r="G235" s="28"/>
      <c r="H235" s="28"/>
      <c r="I235" s="28"/>
      <c r="J235" s="28">
        <v>12.9</v>
      </c>
      <c r="K235" s="28">
        <v>1.35</v>
      </c>
      <c r="L235" s="28"/>
      <c r="M235" s="32">
        <f t="shared" si="88"/>
        <v>34.950000000000003</v>
      </c>
      <c r="N235" s="31"/>
      <c r="O235" s="24"/>
    </row>
    <row r="236" spans="2:15" s="13" customFormat="1" ht="15" customHeight="1">
      <c r="B236" s="33" t="s">
        <v>95</v>
      </c>
      <c r="C236" s="19" t="s">
        <v>30</v>
      </c>
      <c r="D236" s="28"/>
      <c r="E236" s="28"/>
      <c r="F236" s="28">
        <v>16.2</v>
      </c>
      <c r="G236" s="28"/>
      <c r="H236" s="28"/>
      <c r="I236" s="28"/>
      <c r="J236" s="28">
        <v>8.4</v>
      </c>
      <c r="K236" s="28">
        <v>0</v>
      </c>
      <c r="L236" s="28"/>
      <c r="M236" s="32">
        <f t="shared" ref="M236" si="89">IF(SUM(D236:L236)=0,"",IF(SUM(D236:L236)&gt;100,100,SUM(D236:L236)))</f>
        <v>24.6</v>
      </c>
      <c r="N236" s="31"/>
      <c r="O236" s="24"/>
    </row>
    <row r="237" spans="2:15" s="13" customFormat="1" ht="15" customHeight="1">
      <c r="B237" s="53" t="s">
        <v>96</v>
      </c>
      <c r="C237" s="49" t="s">
        <v>29</v>
      </c>
      <c r="D237" s="50"/>
      <c r="E237" s="50"/>
      <c r="F237" s="50">
        <v>16.2</v>
      </c>
      <c r="G237" s="50"/>
      <c r="H237" s="50"/>
      <c r="I237" s="50"/>
      <c r="J237" s="50">
        <v>10.8</v>
      </c>
      <c r="K237" s="50">
        <v>1.35</v>
      </c>
      <c r="L237" s="50"/>
      <c r="M237" s="51">
        <f>IF(SUM(D237:L237)=0,"",IF(SUM(D237:L237)&gt;100,100,SUM(D237:L237)))</f>
        <v>28.35</v>
      </c>
      <c r="N237" s="14"/>
      <c r="O237" s="26" t="str">
        <f>IF(SUM(D237:L237)=0,"",IF(SUM(D237:L237)&gt;100,"^",IF(SUM(D237:L237)&lt;30,"Ödeme Yok!","")))</f>
        <v>Ödeme Yok!</v>
      </c>
    </row>
  </sheetData>
  <sheetProtection password="C7B9" sheet="1" objects="1" scenarios="1"/>
  <mergeCells count="7">
    <mergeCell ref="D6:M6"/>
    <mergeCell ref="B2:H2"/>
    <mergeCell ref="B3:H3"/>
    <mergeCell ref="B4:H4"/>
    <mergeCell ref="B5:O5"/>
    <mergeCell ref="I2:N4"/>
    <mergeCell ref="B6:C6"/>
  </mergeCells>
  <dataValidations count="4">
    <dataValidation type="list" allowBlank="1" showInputMessage="1" showErrorMessage="1" promptTitle="unvan" sqref="B229 B224 B219 B214 B209 B204 B199 B194 B234 B190 B140 B135 B130 B125 B120 B115 B110 B105 B100 B95 B90 B85 B145 B150 B155 B160 B165 B170 B175 B180 B185 B80 B75 B70 B65 B60 B55 B50 B35 B10 B15 B20 B25 B30 B40 B45">
      <formula1>unvan!$A$2:$A$7</formula1>
    </dataValidation>
    <dataValidation type="decimal" allowBlank="1" showInputMessage="1" showErrorMessage="1" errorTitle="UYARI" error="Bu alan için 0-20 arası bir puan girebilirsiniz ve ondalık kısmı virgül ile ayrılmalıdır !" sqref="K229:L232 D229:D232 D224:D227 K224:L227 D219:D222 K219:L222 D214:D217 K214:L217 D209:D212 K209:L212 D204:D207 K204:L207 D199:D202 K199:L202 K234:L237 D234:D237 D190:D197 K190:L197 D140:D143 K140:L143 D135:D138 K135:L138 D130:D133 K130:L133 D125:D128 K125:L128 D120:D123 K120:L123 D115:D118 K115:L118 D110:D113 K110:L113 D105:D108 K105:L108 D100:D103 K100:L103 D95:D98 K95:L98 D90:D93 K90:L93 D85:D88 K85:L88 K145:L148 D145:D148 K150:L153 D150:D153 K155:L158 D155:D158 K160:L163 D160:D163 K165:L168 D165:D168 K170:L173 D170:D173 K175:L178 D175:D178 K180:L183 D180:D183 D185:D188 K185:L188 D80:D83 K80:L83 D75:D78 K75:L78 D70:D73 K70:L73 D65:D68 K65:L68 D60:D63 K60:L63 D55:D58 K55:L58 K50:L53 D50:D53 K35:L38 D35:D38 K10:L13 D10:D13 K15:L18 D15:D18 K20:L23 D20:D23 K25:L28 D25:D28 K30:L33 D30:D33 K40:L43 D40:D43 K45:L48 D45:D48">
      <formula1>0</formula1>
      <formula2>20</formula2>
    </dataValidation>
    <dataValidation type="decimal" allowBlank="1" showInputMessage="1" showErrorMessage="1" errorTitle="UYARI" error="Bu alan için 0-15 arası bir puan girebilirsiniz ve ondalık kısmı virgül ile ayrılmalıdır !" sqref="G229:H232 E229:E232 E224:E227 G224:H227 E219:E222 G219:H222 E214:E217 G214:H217 E209:E212 G209:H212 E204:E207 G204:H207 E199:E202 G199:H202 G234:H237 E234:E237 E190:E197 G190:H197 E140:E143 G140:H143 E135:E138 G135:H138 E130:E133 G130:H133 E125:E128 G125:H128 E120:E123 G120:H123 E115:E118 G115:H118 E110:E113 G110:H113 E105:E108 G105:H108 E100:E103 G100:H103 E95:E98 G95:H98 E90:E93 G90:H93 E85:E88 G85:H88 G145:H148 E145:E148 G150:H153 E150:E153 G155:H158 E155:E158 G160:H163 E160:E163 G165:H168 E165:E168 G170:H173 E170:E173 G175:H178 E175:E178 G180:H183 E180:E183 E185:E188 G185:H188 E80:E83 G80:H83 E75:E78 G75:H78 E70:E73 G70:H73 E65:E68 G65:H68 E60:E63 G60:H63 E55:E58 G55:H58 G50:H53 E50:E53 G35:H38 E35:E38 G10:H13 E10:E13 G15:H18 E15:E18 G20:H23 E20:E23 G25:H28 E25:E28 G30:H33 E30:E33 G40:H43 E40:E43 G45:H48 E45:E48">
      <formula1>0</formula1>
      <formula2>15</formula2>
    </dataValidation>
    <dataValidation type="decimal" allowBlank="1" showInputMessage="1" showErrorMessage="1" errorTitle="UYARI" error="Bu alan için 0-30 arası bir puan girebilirsiniz ve ondalık kısmı virgül ile ayrılmalıdır !" sqref="F229:F232 I229:J232 I224:J227 F224:F227 I219:J222 F219:F222 I214:J217 F214:F217 I209:J212 F209:F212 I204:J207 F204:F207 I199:J202 F199:F202 F234:F237 I234:J237 I190:J197 F190:F197 I140:J143 F140:F143 I135:J138 F135:F138 I130:J133 F130:F133 I125:J128 F125:F128 I120:J123 F120:F123 I115:J118 F115:F118 I110:J113 F110:F113 I105:J108 F105:F108 I100:J103 F100:F103 I95:J98 F95:F98 I90:J93 F90:F93 I85:J88 F85:F88 F145:F148 I145:J148 F150:F153 I150:J153 F155:F158 I155:J158 F160:F163 I160:J163 F165:F168 I165:J168 F170:F173 I170:J173 F175:F178 I175:J178 F180:F183 I180:J183 I185:J188 F185:F188 I80:J83 F80:F83 I75:J78 F75:F78 I70:J73 F70:F73 I65:J68 F65:F68 I60:J63 F60:F63 I55:J58 F55:F58 F50:F53 I50:J53 F35:F38 I35:J38 F10:F13 I10:J13 F15:F18 I15:J18 F20:F23 I20:J23 F25:F28 I25:J28 F30:F33 I30:J33 F40:F43 I40:J43 F45:F48 I45:J48">
      <formula1>0</formula1>
      <formula2>30</formula2>
    </dataValidation>
  </dataValidations>
  <pageMargins left="0.39370078740157483" right="0" top="0.39370078740157483" bottom="0.19685039370078741" header="0.31496062992125984" footer="0.31496062992125984"/>
  <pageSetup paperSize="9" orientation="landscape" r:id="rId1"/>
  <ignoredErrors>
    <ignoredError sqref="M12 M17 M22 M27 M32 M42 M47 M57 M62 M67 M72 M77 M87 M92 M97 M102 M107 M112 M117 M122 M127 M132 M137 M142 M147 M152 M157 M167 M172 M177 M182 M187 M192 M196 M206 M211 M216 M221 M226 M231 M236 M82 M37 M52" formula="1"/>
  </ignoredErrors>
  <drawing r:id="rId2"/>
</worksheet>
</file>

<file path=xl/worksheets/sheet2.xml><?xml version="1.0" encoding="utf-8"?>
<worksheet xmlns="http://schemas.openxmlformats.org/spreadsheetml/2006/main" xmlns:r="http://schemas.openxmlformats.org/officeDocument/2006/relationships">
  <dimension ref="A2:B7"/>
  <sheetViews>
    <sheetView workbookViewId="0">
      <selection activeCell="A9" sqref="A9"/>
    </sheetView>
  </sheetViews>
  <sheetFormatPr defaultRowHeight="15"/>
  <cols>
    <col min="1" max="1" width="26.28515625" style="1" bestFit="1" customWidth="1"/>
    <col min="2" max="2" width="9.140625" style="1"/>
  </cols>
  <sheetData>
    <row r="2" spans="1:1">
      <c r="A2" s="18" t="s">
        <v>25</v>
      </c>
    </row>
    <row r="3" spans="1:1">
      <c r="A3" s="1" t="s">
        <v>31</v>
      </c>
    </row>
    <row r="4" spans="1:1">
      <c r="A4" s="1" t="s">
        <v>32</v>
      </c>
    </row>
    <row r="5" spans="1:1">
      <c r="A5" s="1" t="s">
        <v>33</v>
      </c>
    </row>
    <row r="6" spans="1:1">
      <c r="A6" s="1" t="s">
        <v>11</v>
      </c>
    </row>
    <row r="7" spans="1:1">
      <c r="A7" s="1" t="s">
        <v>12</v>
      </c>
    </row>
  </sheetData>
  <sheetProtection password="C7B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EK LISTE</vt:lpstr>
      <vt:lpstr>unvan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cp:lastPrinted>2020-02-19T10:05:45Z</cp:lastPrinted>
  <dcterms:created xsi:type="dcterms:W3CDTF">2016-12-09T11:39:49Z</dcterms:created>
  <dcterms:modified xsi:type="dcterms:W3CDTF">2020-02-19T10:06:04Z</dcterms:modified>
</cp:coreProperties>
</file>